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980" windowHeight="1170" activeTab="2"/>
  </bookViews>
  <sheets>
    <sheet name="Graduation" sheetId="1" r:id="rId1"/>
    <sheet name="Macro1" sheetId="2" state="veryHidden" r:id="rId2"/>
    <sheet name="Transfer" sheetId="3" r:id="rId3"/>
    <sheet name="Retention" sheetId="4" r:id="rId4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2">Macro1!$A$56</definedName>
    <definedName name="Macro3">Macro1!$A$63</definedName>
    <definedName name="Macro4">Macro1!$A$70</definedName>
    <definedName name="Macro5">Macro1!$A$77</definedName>
    <definedName name="Macro6">Macro1!$A$84</definedName>
    <definedName name="Macro7">Macro1!$A$91</definedName>
    <definedName name="Macro8">Macro1!$A$98</definedName>
    <definedName name="Macro9">Macro1!$A$105</definedName>
    <definedName name="Recover">Macro1!$A$112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D10" i="1" l="1"/>
  <c r="D14" i="3"/>
  <c r="D11" i="3"/>
  <c r="D29" i="3"/>
  <c r="D35" i="3"/>
  <c r="D9" i="4" l="1"/>
  <c r="D7" i="4"/>
  <c r="D5" i="4"/>
  <c r="D38" i="3" l="1"/>
  <c r="D23" i="3"/>
  <c r="D41" i="3" s="1"/>
  <c r="D59" i="3"/>
  <c r="D49" i="3"/>
  <c r="D60" i="3" l="1"/>
  <c r="D13" i="1"/>
  <c r="E14" i="3"/>
  <c r="F13" i="3"/>
  <c r="F12" i="3"/>
  <c r="E11" i="3"/>
  <c r="D15" i="3"/>
  <c r="F10" i="3"/>
  <c r="F9" i="3"/>
  <c r="F8" i="3"/>
  <c r="F7" i="3"/>
  <c r="F6" i="3"/>
  <c r="F5" i="3"/>
  <c r="E15" i="3" l="1"/>
  <c r="F15" i="3" s="1"/>
  <c r="D61" i="3"/>
  <c r="D14" i="1"/>
  <c r="F11" i="3"/>
  <c r="F14" i="3"/>
</calcChain>
</file>

<file path=xl/sharedStrings.xml><?xml version="1.0" encoding="utf-8"?>
<sst xmlns="http://schemas.openxmlformats.org/spreadsheetml/2006/main" count="146" uniqueCount="80">
  <si>
    <t>Degree</t>
  </si>
  <si>
    <t>Program</t>
  </si>
  <si>
    <t>Program Description</t>
  </si>
  <si>
    <t>Headcount</t>
  </si>
  <si>
    <t>AAS</t>
  </si>
  <si>
    <t>ACT-AAS</t>
  </si>
  <si>
    <t>Accounting - AAS</t>
  </si>
  <si>
    <t>BUSMGT-AAS</t>
  </si>
  <si>
    <t>Business Management - AAS</t>
  </si>
  <si>
    <t>BUSMKT-AAS</t>
  </si>
  <si>
    <t>Business Marketing - AAS</t>
  </si>
  <si>
    <t>MOA-AAS</t>
  </si>
  <si>
    <t>Medical Office Assistant</t>
  </si>
  <si>
    <t>OFFT-AAS</t>
  </si>
  <si>
    <t>Office Technologies</t>
  </si>
  <si>
    <t>AS</t>
  </si>
  <si>
    <t>ACT-AS</t>
  </si>
  <si>
    <t>Accounting - AS</t>
  </si>
  <si>
    <t>BUSAD-AS</t>
  </si>
  <si>
    <t>Business Administration - AS</t>
  </si>
  <si>
    <t>Macro1</t>
  </si>
  <si>
    <t>Macro10</t>
  </si>
  <si>
    <t>Macro11</t>
  </si>
  <si>
    <t>Macro12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</si>
  <si>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</si>
  <si>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</si>
  <si>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</si>
  <si>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</si>
  <si>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</si>
  <si>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</si>
  <si>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</si>
  <si>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</si>
  <si>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</si>
  <si>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</si>
  <si>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r>
      <t xml:space="preserve">Orange County Community College
Transfer Activity Report by Degree &amp; Program
of Graduating Students 
</t>
    </r>
    <r>
      <rPr>
        <b/>
        <i/>
        <sz val="10"/>
        <color theme="1"/>
        <rFont val="Calibri"/>
        <family val="2"/>
        <scheme val="minor"/>
      </rPr>
      <t>Transfer data obtained from National Student Clearninghouse (NSC)*</t>
    </r>
  </si>
  <si>
    <t>Program  Description</t>
  </si>
  <si>
    <t>Transferred to a 4 YR</t>
  </si>
  <si>
    <t>%</t>
  </si>
  <si>
    <t>DEGREE TOTAL</t>
  </si>
  <si>
    <t>Business Management - AAS Newb</t>
  </si>
  <si>
    <t>NBUSMGT-AAS</t>
  </si>
  <si>
    <t>TOTAL</t>
  </si>
  <si>
    <t xml:space="preserve">Degree Total: </t>
  </si>
  <si>
    <t xml:space="preserve">Total: </t>
  </si>
  <si>
    <t>Transferred to</t>
  </si>
  <si>
    <t>MOUNT SAINT MARY COLLEGE</t>
  </si>
  <si>
    <t>STATE UNIVERSITY OF NEW YORK NEW PALTZ</t>
  </si>
  <si>
    <t>FRANKLIN UNIVERSITY</t>
  </si>
  <si>
    <t>SUNY OSWEGO</t>
  </si>
  <si>
    <t>MARIST COLLEGE</t>
  </si>
  <si>
    <t>Orange County Community College
Fall to Fall Retention
Students Retained in the Business Program*</t>
  </si>
  <si>
    <t>Part Time</t>
  </si>
  <si>
    <t>Full Time</t>
  </si>
  <si>
    <t>Both FT &amp; PT</t>
  </si>
  <si>
    <t>Data is as of June 23,2014</t>
  </si>
  <si>
    <t>Degree Count</t>
  </si>
  <si>
    <t>Total Degrees by Program</t>
  </si>
  <si>
    <t>CUNY BERNARD M. BARUCH COLLEGE</t>
  </si>
  <si>
    <t>SIENA COLLEGE</t>
  </si>
  <si>
    <t>SOUTHERN NEW HAMPSHIRE- 09WEEK</t>
  </si>
  <si>
    <t>SUNY COLLEGE PLATTSBURGH</t>
  </si>
  <si>
    <t>UNIVERSITY AT ALBANY, SUNY</t>
  </si>
  <si>
    <t>COASTAL CAROLINA UNIVERSITY</t>
  </si>
  <si>
    <t>CULINARY INSTITUTE OF AMERICA</t>
  </si>
  <si>
    <t>PACE UNIVERSITY</t>
  </si>
  <si>
    <t>SUNY BINGHAMTON</t>
  </si>
  <si>
    <t>SUNY COLLEGE - BROCKPORT</t>
  </si>
  <si>
    <t>UNIVERSITY OF SOUTH CAROLINA</t>
  </si>
  <si>
    <t>CUNY QUEENS COLLEGE</t>
  </si>
  <si>
    <t>SUNY COLLEGE ONEONTA</t>
  </si>
  <si>
    <t>Fall 2014 to 2015</t>
  </si>
  <si>
    <t>First Time
Fall 2014</t>
  </si>
  <si>
    <t>Returned
Fall 2015</t>
  </si>
  <si>
    <t>NSCH Transfer Data is as of OCTOBER 2015</t>
  </si>
  <si>
    <t>Data is as of June 23,2015</t>
  </si>
  <si>
    <t>115 Students received 117 degrees</t>
  </si>
  <si>
    <t>Orange County Community College
Business Department Graduations
for Academic Year 2014-2015</t>
  </si>
  <si>
    <t>AY 14/15 Graduates</t>
  </si>
  <si>
    <t>*Note: List of Programs: Accounting AS, Accounting AAS, Business Administration AS, Business Management AAS, Marketing AAS, Medical Office Assistant AAS, Office Technologies</t>
  </si>
  <si>
    <t>First Time NEW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</si>
</sst>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,###,###,###,###,###,###,###,###,###,###,##0;\-##,###,###,###,###,###,###,###,###,###,###,###,##0"/>
    <numFmt numFmtId="165" formatCode="##,###,###,###,###,###,###,###,###,###,###,###,##0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9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12" applyNumberFormat="0" applyAlignment="0" applyProtection="0"/>
    <xf numFmtId="0" fontId="17" fillId="13" borderId="13" applyNumberFormat="0" applyAlignment="0" applyProtection="0"/>
    <xf numFmtId="0" fontId="18" fillId="13" borderId="12" applyNumberFormat="0" applyAlignment="0" applyProtection="0"/>
    <xf numFmtId="0" fontId="19" fillId="0" borderId="14" applyNumberFormat="0" applyFill="0" applyAlignment="0" applyProtection="0"/>
    <xf numFmtId="0" fontId="20" fillId="14" borderId="1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17" applyNumberFormat="0" applyFill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3" fillId="39" borderId="0" applyNumberFormat="0" applyBorder="0" applyAlignment="0" applyProtection="0"/>
    <xf numFmtId="0" fontId="1" fillId="0" borderId="0"/>
    <xf numFmtId="0" fontId="1" fillId="15" borderId="16" applyNumberFormat="0" applyFont="0" applyAlignment="0" applyProtection="0"/>
  </cellStyleXfs>
  <cellXfs count="103">
    <xf numFmtId="0" fontId="0" fillId="0" borderId="0" xfId="0"/>
    <xf numFmtId="0" fontId="3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164" fontId="3" fillId="4" borderId="1" xfId="0" applyNumberFormat="1" applyFont="1" applyFill="1" applyBorder="1" applyAlignment="1">
      <alignment horizontal="right" vertical="top"/>
    </xf>
    <xf numFmtId="164" fontId="3" fillId="5" borderId="1" xfId="0" applyNumberFormat="1" applyFont="1" applyFill="1" applyBorder="1" applyAlignment="1">
      <alignment horizontal="right" vertical="top"/>
    </xf>
    <xf numFmtId="165" fontId="3" fillId="2" borderId="1" xfId="0" applyNumberFormat="1" applyFont="1" applyFill="1" applyBorder="1" applyAlignment="1">
      <alignment horizontal="right" vertical="top"/>
    </xf>
    <xf numFmtId="0" fontId="3" fillId="2" borderId="2" xfId="0" applyFont="1" applyFill="1" applyBorder="1" applyAlignment="1">
      <alignment horizontal="left" vertical="top" wrapText="1"/>
    </xf>
    <xf numFmtId="0" fontId="4" fillId="0" borderId="0" xfId="0" applyFont="1"/>
    <xf numFmtId="0" fontId="3" fillId="2" borderId="8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/>
    </xf>
    <xf numFmtId="164" fontId="8" fillId="5" borderId="1" xfId="0" applyNumberFormat="1" applyFont="1" applyFill="1" applyBorder="1" applyAlignment="1">
      <alignment horizontal="right" vertical="top"/>
    </xf>
    <xf numFmtId="164" fontId="8" fillId="4" borderId="1" xfId="0" applyNumberFormat="1" applyFont="1" applyFill="1" applyBorder="1" applyAlignment="1">
      <alignment horizontal="right" vertical="top"/>
    </xf>
    <xf numFmtId="165" fontId="8" fillId="4" borderId="1" xfId="0" applyNumberFormat="1" applyFont="1" applyFill="1" applyBorder="1" applyAlignment="1">
      <alignment horizontal="right" vertical="top"/>
    </xf>
    <xf numFmtId="165" fontId="8" fillId="5" borderId="1" xfId="0" applyNumberFormat="1" applyFont="1" applyFill="1" applyBorder="1" applyAlignment="1">
      <alignment horizontal="right" vertical="top"/>
    </xf>
    <xf numFmtId="0" fontId="4" fillId="0" borderId="0" xfId="0" quotePrefix="1" applyFont="1"/>
    <xf numFmtId="0" fontId="24" fillId="0" borderId="0" xfId="0" applyFont="1"/>
    <xf numFmtId="10" fontId="24" fillId="0" borderId="0" xfId="0" applyNumberFormat="1" applyFont="1" applyAlignment="1">
      <alignment horizontal="center" vertical="center"/>
    </xf>
    <xf numFmtId="0" fontId="6" fillId="0" borderId="18" xfId="0" applyFont="1" applyBorder="1" applyAlignment="1">
      <alignment horizontal="center" wrapText="1"/>
    </xf>
    <xf numFmtId="0" fontId="24" fillId="0" borderId="5" xfId="0" applyFont="1" applyBorder="1"/>
    <xf numFmtId="10" fontId="24" fillId="0" borderId="5" xfId="0" applyNumberFormat="1" applyFont="1" applyBorder="1"/>
    <xf numFmtId="0" fontId="24" fillId="0" borderId="19" xfId="0" applyFont="1" applyBorder="1"/>
    <xf numFmtId="10" fontId="24" fillId="0" borderId="19" xfId="0" applyNumberFormat="1" applyFont="1" applyBorder="1"/>
    <xf numFmtId="0" fontId="24" fillId="0" borderId="0" xfId="0" applyFont="1" applyBorder="1"/>
    <xf numFmtId="10" fontId="24" fillId="0" borderId="0" xfId="0" applyNumberFormat="1" applyFont="1" applyBorder="1"/>
    <xf numFmtId="10" fontId="24" fillId="0" borderId="0" xfId="0" applyNumberFormat="1" applyFont="1" applyBorder="1" applyAlignment="1">
      <alignment horizontal="center" vertical="center"/>
    </xf>
    <xf numFmtId="10" fontId="24" fillId="0" borderId="0" xfId="0" applyNumberFormat="1" applyFont="1"/>
    <xf numFmtId="0" fontId="3" fillId="2" borderId="5" xfId="0" applyFont="1" applyFill="1" applyBorder="1" applyAlignment="1">
      <alignment horizontal="left" vertical="center" wrapText="1"/>
    </xf>
    <xf numFmtId="164" fontId="3" fillId="4" borderId="4" xfId="0" applyNumberFormat="1" applyFont="1" applyFill="1" applyBorder="1" applyAlignment="1">
      <alignment horizontal="right" vertical="top"/>
    </xf>
    <xf numFmtId="0" fontId="3" fillId="2" borderId="8" xfId="0" applyFont="1" applyFill="1" applyBorder="1" applyAlignment="1">
      <alignment horizontal="left" vertical="top"/>
    </xf>
    <xf numFmtId="0" fontId="3" fillId="2" borderId="23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25" fillId="0" borderId="0" xfId="0" applyFont="1" applyBorder="1"/>
    <xf numFmtId="1" fontId="25" fillId="0" borderId="5" xfId="0" applyNumberFormat="1" applyFont="1" applyBorder="1"/>
    <xf numFmtId="0" fontId="8" fillId="3" borderId="1" xfId="0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top"/>
    </xf>
    <xf numFmtId="0" fontId="27" fillId="8" borderId="8" xfId="0" applyFont="1" applyFill="1" applyBorder="1" applyAlignment="1">
      <alignment horizontal="left" vertical="center" wrapText="1"/>
    </xf>
    <xf numFmtId="0" fontId="28" fillId="8" borderId="1" xfId="0" applyFont="1" applyFill="1" applyBorder="1" applyAlignment="1">
      <alignment horizontal="right"/>
    </xf>
    <xf numFmtId="0" fontId="27" fillId="2" borderId="5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left" vertical="top"/>
    </xf>
    <xf numFmtId="0" fontId="29" fillId="0" borderId="0" xfId="41" applyFont="1" applyBorder="1" applyAlignment="1">
      <alignment horizontal="left"/>
    </xf>
    <xf numFmtId="0" fontId="27" fillId="8" borderId="5" xfId="0" applyFont="1" applyFill="1" applyBorder="1" applyAlignment="1">
      <alignment horizontal="left" vertical="center" wrapText="1"/>
    </xf>
    <xf numFmtId="0" fontId="28" fillId="8" borderId="5" xfId="0" applyFont="1" applyFill="1" applyBorder="1" applyAlignment="1">
      <alignment horizontal="right"/>
    </xf>
    <xf numFmtId="0" fontId="29" fillId="0" borderId="0" xfId="41" applyFont="1" applyBorder="1"/>
    <xf numFmtId="0" fontId="25" fillId="0" borderId="0" xfId="0" applyFont="1"/>
    <xf numFmtId="0" fontId="25" fillId="0" borderId="5" xfId="0" applyFont="1" applyBorder="1"/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10" fontId="25" fillId="0" borderId="5" xfId="0" applyNumberFormat="1" applyFont="1" applyBorder="1"/>
    <xf numFmtId="0" fontId="25" fillId="8" borderId="5" xfId="0" applyFont="1" applyFill="1" applyBorder="1"/>
    <xf numFmtId="1" fontId="30" fillId="8" borderId="5" xfId="0" applyNumberFormat="1" applyFont="1" applyFill="1" applyBorder="1"/>
    <xf numFmtId="0" fontId="30" fillId="8" borderId="5" xfId="0" applyFont="1" applyFill="1" applyBorder="1"/>
    <xf numFmtId="10" fontId="30" fillId="8" borderId="5" xfId="0" applyNumberFormat="1" applyFont="1" applyFill="1" applyBorder="1"/>
    <xf numFmtId="0" fontId="25" fillId="7" borderId="21" xfId="0" applyFont="1" applyFill="1" applyBorder="1"/>
    <xf numFmtId="0" fontId="25" fillId="7" borderId="21" xfId="0" applyFont="1" applyFill="1" applyBorder="1" applyAlignment="1">
      <alignment horizontal="left" vertical="center"/>
    </xf>
    <xf numFmtId="0" fontId="25" fillId="7" borderId="22" xfId="0" applyFont="1" applyFill="1" applyBorder="1" applyAlignment="1">
      <alignment horizontal="right"/>
    </xf>
    <xf numFmtId="1" fontId="30" fillId="7" borderId="5" xfId="0" applyNumberFormat="1" applyFont="1" applyFill="1" applyBorder="1"/>
    <xf numFmtId="10" fontId="30" fillId="7" borderId="5" xfId="0" applyNumberFormat="1" applyFont="1" applyFill="1" applyBorder="1"/>
    <xf numFmtId="0" fontId="25" fillId="0" borderId="0" xfId="0" applyFont="1" applyBorder="1" applyAlignment="1">
      <alignment wrapText="1"/>
    </xf>
    <xf numFmtId="0" fontId="25" fillId="0" borderId="6" xfId="0" applyFont="1" applyBorder="1"/>
    <xf numFmtId="0" fontId="30" fillId="40" borderId="5" xfId="0" applyFont="1" applyFill="1" applyBorder="1"/>
    <xf numFmtId="0" fontId="30" fillId="40" borderId="6" xfId="0" applyFont="1" applyFill="1" applyBorder="1"/>
    <xf numFmtId="0" fontId="25" fillId="0" borderId="0" xfId="0" applyFont="1" applyBorder="1" applyAlignment="1">
      <alignment horizontal="left"/>
    </xf>
    <xf numFmtId="0" fontId="25" fillId="0" borderId="5" xfId="0" applyFont="1" applyFill="1" applyBorder="1"/>
    <xf numFmtId="0" fontId="25" fillId="0" borderId="5" xfId="0" applyFont="1" applyBorder="1" applyAlignment="1"/>
    <xf numFmtId="0" fontId="25" fillId="0" borderId="6" xfId="0" applyFont="1" applyBorder="1" applyAlignment="1"/>
    <xf numFmtId="0" fontId="25" fillId="0" borderId="6" xfId="0" applyFont="1" applyFill="1" applyBorder="1"/>
    <xf numFmtId="0" fontId="25" fillId="7" borderId="5" xfId="0" applyFont="1" applyFill="1" applyBorder="1"/>
    <xf numFmtId="0" fontId="25" fillId="7" borderId="5" xfId="0" applyFont="1" applyFill="1" applyBorder="1" applyAlignment="1">
      <alignment horizontal="left" vertical="center"/>
    </xf>
    <xf numFmtId="0" fontId="25" fillId="7" borderId="7" xfId="0" applyFont="1" applyFill="1" applyBorder="1" applyAlignment="1">
      <alignment horizontal="right"/>
    </xf>
    <xf numFmtId="0" fontId="25" fillId="0" borderId="19" xfId="0" applyFont="1" applyBorder="1"/>
    <xf numFmtId="0" fontId="25" fillId="0" borderId="0" xfId="0" applyFont="1" applyAlignment="1">
      <alignment horizontal="left" vertical="center"/>
    </xf>
    <xf numFmtId="0" fontId="2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6" fillId="6" borderId="21" xfId="0" applyFont="1" applyFill="1" applyBorder="1" applyAlignment="1">
      <alignment horizontal="center" vertical="center" wrapText="1"/>
    </xf>
    <xf numFmtId="0" fontId="26" fillId="6" borderId="25" xfId="0" applyFont="1" applyFill="1" applyBorder="1" applyAlignment="1">
      <alignment horizontal="center" vertical="center" wrapText="1"/>
    </xf>
    <xf numFmtId="0" fontId="26" fillId="6" borderId="26" xfId="0" applyFont="1" applyFill="1" applyBorder="1" applyAlignment="1">
      <alignment horizontal="center" vertical="center" wrapText="1"/>
    </xf>
    <xf numFmtId="0" fontId="26" fillId="6" borderId="27" xfId="0" applyFont="1" applyFill="1" applyBorder="1" applyAlignment="1">
      <alignment horizontal="center" vertical="center" wrapText="1"/>
    </xf>
    <xf numFmtId="0" fontId="26" fillId="6" borderId="22" xfId="0" applyFont="1" applyFill="1" applyBorder="1" applyAlignment="1">
      <alignment horizontal="center" vertical="center" wrapText="1"/>
    </xf>
    <xf numFmtId="0" fontId="26" fillId="6" borderId="28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/>
    <xf numFmtId="0" fontId="25" fillId="0" borderId="5" xfId="0" applyFont="1" applyBorder="1" applyAlignment="1"/>
    <xf numFmtId="0" fontId="25" fillId="0" borderId="5" xfId="0" applyFont="1" applyFill="1" applyBorder="1" applyAlignment="1">
      <alignment wrapText="1"/>
    </xf>
    <xf numFmtId="0" fontId="29" fillId="0" borderId="0" xfId="41" applyFont="1" applyBorder="1" applyAlignment="1">
      <alignment horizontal="left"/>
    </xf>
    <xf numFmtId="0" fontId="26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9" xfId="0" applyFont="1" applyBorder="1" applyAlignment="1">
      <alignment wrapText="1"/>
    </xf>
    <xf numFmtId="0" fontId="26" fillId="6" borderId="5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0" fontId="25" fillId="0" borderId="6" xfId="0" applyFont="1" applyBorder="1" applyAlignment="1"/>
    <xf numFmtId="0" fontId="26" fillId="0" borderId="18" xfId="0" applyFont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6" fillId="0" borderId="18" xfId="0" applyFont="1" applyBorder="1" applyAlignment="1">
      <alignment horizont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D4D0C8"/>
      <rgbColor rgb="00F7F7E7"/>
      <rgbColor rgb="00FFFFB5"/>
      <rgbColor rgb="0073FF7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Normal="16448" workbookViewId="0">
      <selection activeCell="C18" sqref="C18"/>
    </sheetView>
  </sheetViews>
  <sheetFormatPr defaultRowHeight="15" x14ac:dyDescent="0.25"/>
  <cols>
    <col min="1" max="1" width="17.5703125" style="8" customWidth="1"/>
    <col min="2" max="2" width="21.28515625" style="8" customWidth="1"/>
    <col min="3" max="3" width="32.7109375" style="8" customWidth="1"/>
    <col min="4" max="4" width="16.5703125" style="8" bestFit="1" customWidth="1"/>
    <col min="5" max="16384" width="9.140625" style="8"/>
  </cols>
  <sheetData>
    <row r="1" spans="1:4" ht="51" customHeight="1" x14ac:dyDescent="0.25">
      <c r="A1" s="76" t="s">
        <v>76</v>
      </c>
      <c r="B1" s="77"/>
      <c r="C1" s="77"/>
      <c r="D1" s="77"/>
    </row>
    <row r="3" spans="1:4" x14ac:dyDescent="0.25">
      <c r="A3" s="35" t="s">
        <v>0</v>
      </c>
      <c r="B3" s="35" t="s">
        <v>1</v>
      </c>
      <c r="C3" s="35" t="s">
        <v>2</v>
      </c>
      <c r="D3" s="35" t="s">
        <v>55</v>
      </c>
    </row>
    <row r="4" spans="1:4" x14ac:dyDescent="0.25">
      <c r="A4" s="1" t="s">
        <v>4</v>
      </c>
      <c r="B4" s="2" t="s">
        <v>5</v>
      </c>
      <c r="C4" s="2" t="s">
        <v>6</v>
      </c>
      <c r="D4" s="6">
        <v>8</v>
      </c>
    </row>
    <row r="5" spans="1:4" x14ac:dyDescent="0.25">
      <c r="A5" s="7"/>
      <c r="B5" s="2" t="s">
        <v>7</v>
      </c>
      <c r="C5" s="2" t="s">
        <v>8</v>
      </c>
      <c r="D5" s="6">
        <v>19</v>
      </c>
    </row>
    <row r="6" spans="1:4" x14ac:dyDescent="0.25">
      <c r="A6" s="7"/>
      <c r="B6" s="10" t="s">
        <v>40</v>
      </c>
      <c r="C6" s="9" t="s">
        <v>39</v>
      </c>
      <c r="D6" s="6">
        <v>14</v>
      </c>
    </row>
    <row r="7" spans="1:4" x14ac:dyDescent="0.25">
      <c r="A7" s="7"/>
      <c r="B7" s="1" t="s">
        <v>9</v>
      </c>
      <c r="C7" s="2" t="s">
        <v>10</v>
      </c>
      <c r="D7" s="6">
        <v>3</v>
      </c>
    </row>
    <row r="8" spans="1:4" x14ac:dyDescent="0.25">
      <c r="A8" s="30"/>
      <c r="B8" s="32" t="s">
        <v>11</v>
      </c>
      <c r="C8" s="31" t="s">
        <v>12</v>
      </c>
      <c r="D8" s="6">
        <v>10</v>
      </c>
    </row>
    <row r="9" spans="1:4" ht="13.5" customHeight="1" x14ac:dyDescent="0.25">
      <c r="A9" s="33"/>
      <c r="B9" s="27" t="s">
        <v>14</v>
      </c>
      <c r="C9" s="29" t="s">
        <v>13</v>
      </c>
      <c r="D9" s="34">
        <v>4</v>
      </c>
    </row>
    <row r="10" spans="1:4" x14ac:dyDescent="0.25">
      <c r="A10" s="28"/>
      <c r="B10" s="28"/>
      <c r="C10" s="12" t="s">
        <v>42</v>
      </c>
      <c r="D10" s="13">
        <f>SUM(D4:D9)</f>
        <v>58</v>
      </c>
    </row>
    <row r="11" spans="1:4" x14ac:dyDescent="0.25">
      <c r="A11" s="1" t="s">
        <v>15</v>
      </c>
      <c r="B11" s="2" t="s">
        <v>16</v>
      </c>
      <c r="C11" s="2" t="s">
        <v>17</v>
      </c>
      <c r="D11" s="6">
        <v>22</v>
      </c>
    </row>
    <row r="12" spans="1:4" x14ac:dyDescent="0.25">
      <c r="A12" s="3"/>
      <c r="B12" s="2" t="s">
        <v>18</v>
      </c>
      <c r="C12" s="2" t="s">
        <v>19</v>
      </c>
      <c r="D12" s="6">
        <v>37</v>
      </c>
    </row>
    <row r="13" spans="1:4" x14ac:dyDescent="0.25">
      <c r="A13" s="4"/>
      <c r="B13" s="4"/>
      <c r="C13" s="12" t="s">
        <v>42</v>
      </c>
      <c r="D13" s="13">
        <f>SUM(D11:D12)</f>
        <v>59</v>
      </c>
    </row>
    <row r="14" spans="1:4" x14ac:dyDescent="0.25">
      <c r="A14" s="5"/>
      <c r="B14" s="5"/>
      <c r="C14" s="11" t="s">
        <v>43</v>
      </c>
      <c r="D14" s="14">
        <f>+D10+D13</f>
        <v>117</v>
      </c>
    </row>
    <row r="15" spans="1:4" x14ac:dyDescent="0.25">
      <c r="A15" s="8" t="s">
        <v>54</v>
      </c>
    </row>
    <row r="16" spans="1:4" x14ac:dyDescent="0.25">
      <c r="A16" s="8" t="s">
        <v>75</v>
      </c>
    </row>
    <row r="18" spans="1:1" x14ac:dyDescent="0.25">
      <c r="A18" s="15"/>
    </row>
  </sheetData>
  <mergeCells count="1">
    <mergeCell ref="A1:D1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2"/>
  <sheetViews>
    <sheetView workbookViewId="0"/>
  </sheetViews>
  <sheetFormatPr defaultRowHeight="12.75" x14ac:dyDescent="0.2"/>
  <sheetData>
    <row r="1" spans="1:2" x14ac:dyDescent="0.2">
      <c r="A1" t="s">
        <v>20</v>
      </c>
      <c r="B1" t="s">
        <v>33</v>
      </c>
    </row>
    <row r="8" spans="1:2" x14ac:dyDescent="0.2">
      <c r="A8" t="s">
        <v>21</v>
      </c>
    </row>
    <row r="15" spans="1:2" x14ac:dyDescent="0.2">
      <c r="A15" t="s">
        <v>22</v>
      </c>
    </row>
    <row r="22" spans="1:1" x14ac:dyDescent="0.2">
      <c r="A22" t="s">
        <v>23</v>
      </c>
    </row>
    <row r="56" spans="1:1" x14ac:dyDescent="0.2">
      <c r="A56" t="s">
        <v>24</v>
      </c>
    </row>
    <row r="63" spans="1:1" x14ac:dyDescent="0.2">
      <c r="A63" t="s">
        <v>25</v>
      </c>
    </row>
    <row r="70" spans="1:1" x14ac:dyDescent="0.2">
      <c r="A70" t="s">
        <v>26</v>
      </c>
    </row>
    <row r="77" spans="1:1" x14ac:dyDescent="0.2">
      <c r="A77" t="s">
        <v>27</v>
      </c>
    </row>
    <row r="84" spans="1:1" x14ac:dyDescent="0.2">
      <c r="A84" t="s">
        <v>28</v>
      </c>
    </row>
    <row r="91" spans="1:1" x14ac:dyDescent="0.2">
      <c r="A91" t="s">
        <v>29</v>
      </c>
    </row>
    <row r="98" spans="1:1" x14ac:dyDescent="0.2">
      <c r="A98" t="s">
        <v>30</v>
      </c>
    </row>
    <row r="105" spans="1:1" x14ac:dyDescent="0.2">
      <c r="A105" t="s">
        <v>31</v>
      </c>
    </row>
    <row r="112" spans="1:1" x14ac:dyDescent="0.2">
      <c r="A112" t="s">
        <v>32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1"/>
  <sheetViews>
    <sheetView tabSelected="1" workbookViewId="0">
      <selection activeCell="H10" sqref="H10"/>
    </sheetView>
  </sheetViews>
  <sheetFormatPr defaultRowHeight="12.75" x14ac:dyDescent="0.2"/>
  <cols>
    <col min="1" max="1" width="9.140625" style="47"/>
    <col min="2" max="2" width="35" style="74" customWidth="1"/>
    <col min="3" max="3" width="18.5703125" style="47" customWidth="1"/>
    <col min="4" max="4" width="12.5703125" style="47" customWidth="1"/>
    <col min="5" max="5" width="13.7109375" style="47" customWidth="1"/>
    <col min="6" max="7" width="9.140625" style="47"/>
    <col min="8" max="8" width="19" style="47" customWidth="1"/>
    <col min="9" max="11" width="9.140625" style="47"/>
    <col min="12" max="12" width="17.140625" style="47" customWidth="1"/>
    <col min="13" max="16384" width="9.140625" style="47"/>
  </cols>
  <sheetData>
    <row r="2" spans="1:8" ht="62.25" customHeight="1" x14ac:dyDescent="0.2">
      <c r="A2" s="94" t="s">
        <v>34</v>
      </c>
      <c r="B2" s="94"/>
      <c r="C2" s="94"/>
      <c r="D2" s="94"/>
      <c r="E2" s="94"/>
      <c r="F2" s="94"/>
      <c r="G2" s="75"/>
      <c r="H2" s="75"/>
    </row>
    <row r="3" spans="1:8" ht="37.5" customHeight="1" x14ac:dyDescent="0.2">
      <c r="A3" s="78" t="s">
        <v>0</v>
      </c>
      <c r="B3" s="78" t="s">
        <v>35</v>
      </c>
      <c r="C3" s="80" t="s">
        <v>1</v>
      </c>
      <c r="D3" s="82" t="s">
        <v>56</v>
      </c>
      <c r="E3" s="88" t="s">
        <v>77</v>
      </c>
      <c r="F3" s="89"/>
    </row>
    <row r="4" spans="1:8" s="50" customFormat="1" ht="25.5" x14ac:dyDescent="0.2">
      <c r="A4" s="95"/>
      <c r="B4" s="79"/>
      <c r="C4" s="81"/>
      <c r="D4" s="83"/>
      <c r="E4" s="36" t="s">
        <v>36</v>
      </c>
      <c r="F4" s="36" t="s">
        <v>37</v>
      </c>
      <c r="G4" s="49"/>
    </row>
    <row r="5" spans="1:8" x14ac:dyDescent="0.2">
      <c r="A5" s="48" t="s">
        <v>4</v>
      </c>
      <c r="B5" s="37" t="s">
        <v>6</v>
      </c>
      <c r="C5" s="38" t="s">
        <v>5</v>
      </c>
      <c r="D5" s="34">
        <v>8</v>
      </c>
      <c r="E5" s="48">
        <v>0</v>
      </c>
      <c r="F5" s="51">
        <f t="shared" ref="F5:F15" si="0">E5/D5</f>
        <v>0</v>
      </c>
    </row>
    <row r="6" spans="1:8" x14ac:dyDescent="0.2">
      <c r="A6" s="48" t="s">
        <v>4</v>
      </c>
      <c r="B6" s="37" t="s">
        <v>8</v>
      </c>
      <c r="C6" s="38" t="s">
        <v>7</v>
      </c>
      <c r="D6" s="34">
        <v>19</v>
      </c>
      <c r="E6" s="48">
        <v>5</v>
      </c>
      <c r="F6" s="51">
        <f t="shared" si="0"/>
        <v>0.26315789473684209</v>
      </c>
    </row>
    <row r="7" spans="1:8" x14ac:dyDescent="0.2">
      <c r="A7" s="48" t="s">
        <v>4</v>
      </c>
      <c r="B7" s="37" t="s">
        <v>39</v>
      </c>
      <c r="C7" s="38" t="s">
        <v>40</v>
      </c>
      <c r="D7" s="34">
        <v>14</v>
      </c>
      <c r="E7" s="48">
        <v>5</v>
      </c>
      <c r="F7" s="51">
        <f t="shared" si="0"/>
        <v>0.35714285714285715</v>
      </c>
    </row>
    <row r="8" spans="1:8" x14ac:dyDescent="0.2">
      <c r="A8" s="48" t="s">
        <v>4</v>
      </c>
      <c r="B8" s="37" t="s">
        <v>10</v>
      </c>
      <c r="C8" s="38" t="s">
        <v>9</v>
      </c>
      <c r="D8" s="34">
        <v>3</v>
      </c>
      <c r="E8" s="48">
        <v>0</v>
      </c>
      <c r="F8" s="51">
        <f t="shared" si="0"/>
        <v>0</v>
      </c>
    </row>
    <row r="9" spans="1:8" x14ac:dyDescent="0.2">
      <c r="A9" s="48" t="s">
        <v>4</v>
      </c>
      <c r="B9" s="37" t="s">
        <v>12</v>
      </c>
      <c r="C9" s="38" t="s">
        <v>11</v>
      </c>
      <c r="D9" s="34">
        <v>10</v>
      </c>
      <c r="E9" s="48">
        <v>0</v>
      </c>
      <c r="F9" s="51">
        <f t="shared" si="0"/>
        <v>0</v>
      </c>
    </row>
    <row r="10" spans="1:8" x14ac:dyDescent="0.2">
      <c r="A10" s="48" t="s">
        <v>4</v>
      </c>
      <c r="B10" s="37" t="s">
        <v>14</v>
      </c>
      <c r="C10" s="38" t="s">
        <v>13</v>
      </c>
      <c r="D10" s="34">
        <v>4</v>
      </c>
      <c r="E10" s="48">
        <v>0</v>
      </c>
      <c r="F10" s="51">
        <f t="shared" si="0"/>
        <v>0</v>
      </c>
    </row>
    <row r="11" spans="1:8" x14ac:dyDescent="0.2">
      <c r="A11" s="52"/>
      <c r="B11" s="39"/>
      <c r="C11" s="40" t="s">
        <v>38</v>
      </c>
      <c r="D11" s="53">
        <f>SUM(D5:D10)</f>
        <v>58</v>
      </c>
      <c r="E11" s="54">
        <f>SUM(E5:E10)</f>
        <v>10</v>
      </c>
      <c r="F11" s="55">
        <f t="shared" si="0"/>
        <v>0.17241379310344829</v>
      </c>
    </row>
    <row r="12" spans="1:8" x14ac:dyDescent="0.2">
      <c r="A12" s="48" t="s">
        <v>15</v>
      </c>
      <c r="B12" s="37" t="s">
        <v>17</v>
      </c>
      <c r="C12" s="38" t="s">
        <v>16</v>
      </c>
      <c r="D12" s="34">
        <v>22</v>
      </c>
      <c r="E12" s="48">
        <v>9</v>
      </c>
      <c r="F12" s="51">
        <f t="shared" si="0"/>
        <v>0.40909090909090912</v>
      </c>
    </row>
    <row r="13" spans="1:8" x14ac:dyDescent="0.2">
      <c r="A13" s="48" t="s">
        <v>15</v>
      </c>
      <c r="B13" s="37" t="s">
        <v>19</v>
      </c>
      <c r="C13" s="38" t="s">
        <v>18</v>
      </c>
      <c r="D13" s="34">
        <v>37</v>
      </c>
      <c r="E13" s="48">
        <v>18</v>
      </c>
      <c r="F13" s="51">
        <f t="shared" si="0"/>
        <v>0.48648648648648651</v>
      </c>
    </row>
    <row r="14" spans="1:8" x14ac:dyDescent="0.2">
      <c r="A14" s="52"/>
      <c r="B14" s="39"/>
      <c r="C14" s="40" t="s">
        <v>38</v>
      </c>
      <c r="D14" s="53">
        <f>SUM(D12:D13)</f>
        <v>59</v>
      </c>
      <c r="E14" s="54">
        <f>SUM(E12:E13)</f>
        <v>27</v>
      </c>
      <c r="F14" s="55">
        <f t="shared" si="0"/>
        <v>0.4576271186440678</v>
      </c>
    </row>
    <row r="15" spans="1:8" x14ac:dyDescent="0.2">
      <c r="A15" s="56"/>
      <c r="B15" s="57"/>
      <c r="C15" s="58" t="s">
        <v>41</v>
      </c>
      <c r="D15" s="59">
        <f>+D11+D14</f>
        <v>117</v>
      </c>
      <c r="E15" s="59">
        <f>+E11+E14</f>
        <v>37</v>
      </c>
      <c r="F15" s="60">
        <f t="shared" si="0"/>
        <v>0.31623931623931623</v>
      </c>
    </row>
    <row r="16" spans="1:8" x14ac:dyDescent="0.2">
      <c r="A16" s="90" t="s">
        <v>74</v>
      </c>
      <c r="B16" s="90"/>
      <c r="C16" s="90"/>
    </row>
    <row r="17" spans="1:12" ht="15" customHeight="1" x14ac:dyDescent="0.2">
      <c r="A17" s="92" t="s">
        <v>73</v>
      </c>
      <c r="B17" s="92"/>
      <c r="C17" s="92"/>
    </row>
    <row r="18" spans="1:12" ht="15" customHeight="1" x14ac:dyDescent="0.2">
      <c r="A18" s="61"/>
      <c r="B18" s="61"/>
      <c r="C18" s="61"/>
    </row>
    <row r="20" spans="1:12" x14ac:dyDescent="0.2">
      <c r="A20" s="36" t="s">
        <v>0</v>
      </c>
      <c r="B20" s="36" t="s">
        <v>35</v>
      </c>
      <c r="C20" s="36" t="s">
        <v>1</v>
      </c>
      <c r="D20" s="36" t="s">
        <v>3</v>
      </c>
      <c r="E20" s="91" t="s">
        <v>44</v>
      </c>
      <c r="F20" s="91"/>
      <c r="G20" s="91"/>
      <c r="H20" s="91"/>
    </row>
    <row r="21" spans="1:12" x14ac:dyDescent="0.2">
      <c r="A21" s="48" t="s">
        <v>4</v>
      </c>
      <c r="B21" s="41" t="s">
        <v>6</v>
      </c>
      <c r="C21" s="42" t="s">
        <v>5</v>
      </c>
      <c r="D21" s="48"/>
      <c r="E21" s="48"/>
      <c r="F21" s="48"/>
      <c r="G21" s="48"/>
      <c r="H21" s="62"/>
      <c r="I21" s="87"/>
      <c r="J21" s="87"/>
      <c r="K21" s="87"/>
      <c r="L21" s="87"/>
    </row>
    <row r="22" spans="1:12" x14ac:dyDescent="0.2">
      <c r="A22" s="48"/>
      <c r="B22" s="41"/>
      <c r="C22" s="42"/>
      <c r="D22" s="48"/>
      <c r="E22" s="85"/>
      <c r="F22" s="85"/>
      <c r="G22" s="85"/>
      <c r="H22" s="93"/>
      <c r="I22" s="87"/>
      <c r="J22" s="87"/>
      <c r="K22" s="87"/>
      <c r="L22" s="87"/>
    </row>
    <row r="23" spans="1:12" x14ac:dyDescent="0.2">
      <c r="A23" s="48"/>
      <c r="B23" s="41"/>
      <c r="C23" s="42"/>
      <c r="D23" s="63">
        <f>SUM(D21:D22)</f>
        <v>0</v>
      </c>
      <c r="E23" s="63"/>
      <c r="F23" s="63"/>
      <c r="G23" s="63"/>
      <c r="H23" s="64"/>
      <c r="I23" s="43"/>
      <c r="J23" s="65"/>
      <c r="K23" s="65"/>
      <c r="L23" s="65"/>
    </row>
    <row r="24" spans="1:12" x14ac:dyDescent="0.2">
      <c r="A24" s="48" t="s">
        <v>4</v>
      </c>
      <c r="B24" s="41" t="s">
        <v>8</v>
      </c>
      <c r="C24" s="42" t="s">
        <v>7</v>
      </c>
      <c r="D24" s="48">
        <v>1</v>
      </c>
      <c r="E24" s="85" t="s">
        <v>67</v>
      </c>
      <c r="F24" s="85"/>
      <c r="G24" s="85"/>
      <c r="H24" s="93"/>
      <c r="I24" s="87"/>
      <c r="J24" s="87"/>
      <c r="K24" s="87"/>
      <c r="L24" s="87"/>
    </row>
    <row r="25" spans="1:12" x14ac:dyDescent="0.2">
      <c r="A25" s="48"/>
      <c r="B25" s="41"/>
      <c r="C25" s="42"/>
      <c r="D25" s="66">
        <v>1</v>
      </c>
      <c r="E25" s="48" t="s">
        <v>68</v>
      </c>
      <c r="F25" s="67"/>
      <c r="G25" s="67"/>
      <c r="H25" s="68"/>
      <c r="I25" s="43"/>
      <c r="J25" s="43"/>
      <c r="K25" s="43"/>
      <c r="L25" s="43"/>
    </row>
    <row r="26" spans="1:12" x14ac:dyDescent="0.2">
      <c r="A26" s="48"/>
      <c r="B26" s="41"/>
      <c r="C26" s="42"/>
      <c r="D26" s="66">
        <v>1</v>
      </c>
      <c r="E26" s="48" t="s">
        <v>47</v>
      </c>
      <c r="F26" s="67"/>
      <c r="G26" s="67"/>
      <c r="H26" s="68"/>
      <c r="I26" s="43"/>
      <c r="J26" s="43"/>
      <c r="K26" s="43"/>
      <c r="L26" s="43"/>
    </row>
    <row r="27" spans="1:12" x14ac:dyDescent="0.2">
      <c r="A27" s="48"/>
      <c r="B27" s="41"/>
      <c r="C27" s="42"/>
      <c r="D27" s="66">
        <v>1</v>
      </c>
      <c r="E27" s="48" t="s">
        <v>45</v>
      </c>
      <c r="F27" s="67"/>
      <c r="G27" s="67"/>
      <c r="H27" s="68"/>
      <c r="I27" s="43"/>
      <c r="J27" s="43"/>
      <c r="K27" s="43"/>
      <c r="L27" s="43"/>
    </row>
    <row r="28" spans="1:12" x14ac:dyDescent="0.2">
      <c r="A28" s="48"/>
      <c r="B28" s="41"/>
      <c r="C28" s="42"/>
      <c r="D28" s="66">
        <v>1</v>
      </c>
      <c r="E28" s="48" t="s">
        <v>59</v>
      </c>
      <c r="F28" s="67"/>
      <c r="G28" s="67"/>
      <c r="H28" s="68"/>
      <c r="I28" s="43"/>
      <c r="J28" s="43"/>
      <c r="K28" s="43"/>
      <c r="L28" s="43"/>
    </row>
    <row r="29" spans="1:12" x14ac:dyDescent="0.2">
      <c r="A29" s="48"/>
      <c r="B29" s="41"/>
      <c r="C29" s="42"/>
      <c r="D29" s="63">
        <f>SUM(D24:D28)</f>
        <v>5</v>
      </c>
      <c r="E29" s="63"/>
      <c r="F29" s="63"/>
      <c r="G29" s="63"/>
      <c r="H29" s="64"/>
      <c r="I29" s="43"/>
      <c r="J29" s="43"/>
      <c r="K29" s="43"/>
      <c r="L29" s="43"/>
    </row>
    <row r="30" spans="1:12" x14ac:dyDescent="0.2">
      <c r="A30" s="48" t="s">
        <v>4</v>
      </c>
      <c r="B30" s="41" t="s">
        <v>39</v>
      </c>
      <c r="C30" s="42" t="s">
        <v>40</v>
      </c>
      <c r="D30" s="66">
        <v>1</v>
      </c>
      <c r="E30" s="48" t="s">
        <v>48</v>
      </c>
      <c r="F30" s="66"/>
      <c r="G30" s="66"/>
      <c r="H30" s="69"/>
      <c r="I30" s="87"/>
      <c r="J30" s="87"/>
      <c r="K30" s="87"/>
      <c r="L30" s="87"/>
    </row>
    <row r="31" spans="1:12" x14ac:dyDescent="0.2">
      <c r="A31" s="48"/>
      <c r="B31" s="41"/>
      <c r="C31" s="42"/>
      <c r="D31" s="66">
        <v>1</v>
      </c>
      <c r="E31" s="48" t="s">
        <v>49</v>
      </c>
      <c r="F31" s="66"/>
      <c r="G31" s="66"/>
      <c r="H31" s="69"/>
      <c r="I31" s="43"/>
      <c r="J31" s="43"/>
      <c r="K31" s="43"/>
      <c r="L31" s="43"/>
    </row>
    <row r="32" spans="1:12" x14ac:dyDescent="0.2">
      <c r="A32" s="48"/>
      <c r="B32" s="41"/>
      <c r="C32" s="42"/>
      <c r="D32" s="66">
        <v>1</v>
      </c>
      <c r="E32" s="48" t="s">
        <v>45</v>
      </c>
      <c r="F32" s="66"/>
      <c r="G32" s="66"/>
      <c r="H32" s="69"/>
      <c r="I32" s="43"/>
      <c r="J32" s="43"/>
      <c r="K32" s="43"/>
      <c r="L32" s="43"/>
    </row>
    <row r="33" spans="1:12" x14ac:dyDescent="0.2">
      <c r="A33" s="48"/>
      <c r="B33" s="41"/>
      <c r="C33" s="42"/>
      <c r="D33" s="66">
        <v>1</v>
      </c>
      <c r="E33" s="48" t="s">
        <v>64</v>
      </c>
      <c r="F33" s="66"/>
      <c r="G33" s="66"/>
      <c r="H33" s="69"/>
      <c r="I33" s="43"/>
      <c r="J33" s="43"/>
      <c r="K33" s="43"/>
      <c r="L33" s="43"/>
    </row>
    <row r="34" spans="1:12" x14ac:dyDescent="0.2">
      <c r="A34" s="48"/>
      <c r="B34" s="41"/>
      <c r="C34" s="42"/>
      <c r="D34" s="66">
        <v>1</v>
      </c>
      <c r="E34" s="48" t="s">
        <v>69</v>
      </c>
      <c r="F34" s="66"/>
      <c r="G34" s="66"/>
      <c r="H34" s="69"/>
      <c r="I34" s="43"/>
      <c r="J34" s="43"/>
      <c r="K34" s="43"/>
      <c r="L34" s="43"/>
    </row>
    <row r="35" spans="1:12" x14ac:dyDescent="0.2">
      <c r="A35" s="48"/>
      <c r="B35" s="41"/>
      <c r="C35" s="42"/>
      <c r="D35" s="63">
        <f>SUM(D30:D34)</f>
        <v>5</v>
      </c>
      <c r="E35" s="63"/>
      <c r="F35" s="63"/>
      <c r="G35" s="63"/>
      <c r="H35" s="64"/>
      <c r="I35" s="43"/>
      <c r="J35" s="43"/>
      <c r="K35" s="43"/>
      <c r="L35" s="43"/>
    </row>
    <row r="36" spans="1:12" x14ac:dyDescent="0.2">
      <c r="A36" s="48" t="s">
        <v>4</v>
      </c>
      <c r="B36" s="41" t="s">
        <v>10</v>
      </c>
      <c r="C36" s="42" t="s">
        <v>9</v>
      </c>
      <c r="D36" s="66"/>
      <c r="E36" s="48"/>
      <c r="F36" s="66"/>
      <c r="G36" s="66"/>
      <c r="H36" s="69"/>
      <c r="I36" s="87"/>
      <c r="J36" s="87"/>
      <c r="K36" s="87"/>
      <c r="L36" s="87"/>
    </row>
    <row r="37" spans="1:12" x14ac:dyDescent="0.2">
      <c r="A37" s="48"/>
      <c r="B37" s="41"/>
      <c r="C37" s="42"/>
      <c r="D37" s="66"/>
      <c r="E37" s="66"/>
      <c r="F37" s="66"/>
      <c r="G37" s="66"/>
      <c r="H37" s="69"/>
      <c r="I37" s="87"/>
      <c r="J37" s="87"/>
      <c r="K37" s="87"/>
      <c r="L37" s="87"/>
    </row>
    <row r="38" spans="1:12" x14ac:dyDescent="0.2">
      <c r="A38" s="48"/>
      <c r="B38" s="41"/>
      <c r="C38" s="42"/>
      <c r="D38" s="63">
        <f>SUM(D36:D37)</f>
        <v>0</v>
      </c>
      <c r="E38" s="63"/>
      <c r="F38" s="63"/>
      <c r="G38" s="63"/>
      <c r="H38" s="64"/>
      <c r="I38" s="43"/>
      <c r="J38" s="43"/>
      <c r="K38" s="43"/>
      <c r="L38" s="43"/>
    </row>
    <row r="39" spans="1:12" x14ac:dyDescent="0.2">
      <c r="A39" s="48" t="s">
        <v>4</v>
      </c>
      <c r="B39" s="41" t="s">
        <v>12</v>
      </c>
      <c r="C39" s="42" t="s">
        <v>11</v>
      </c>
      <c r="D39" s="66">
        <v>0</v>
      </c>
      <c r="E39" s="66"/>
      <c r="F39" s="66"/>
      <c r="G39" s="66"/>
      <c r="H39" s="69"/>
      <c r="I39" s="87"/>
      <c r="J39" s="87"/>
      <c r="K39" s="87"/>
      <c r="L39" s="87"/>
    </row>
    <row r="40" spans="1:12" x14ac:dyDescent="0.2">
      <c r="A40" s="48" t="s">
        <v>4</v>
      </c>
      <c r="B40" s="41" t="s">
        <v>14</v>
      </c>
      <c r="C40" s="42" t="s">
        <v>13</v>
      </c>
      <c r="D40" s="48">
        <v>0</v>
      </c>
      <c r="E40" s="48"/>
      <c r="F40" s="48"/>
      <c r="G40" s="48"/>
      <c r="H40" s="48"/>
      <c r="I40" s="33"/>
      <c r="J40" s="33"/>
      <c r="K40" s="33"/>
      <c r="L40" s="33"/>
    </row>
    <row r="41" spans="1:12" x14ac:dyDescent="0.2">
      <c r="A41" s="52"/>
      <c r="B41" s="44"/>
      <c r="C41" s="45" t="s">
        <v>38</v>
      </c>
      <c r="D41" s="45">
        <f>+D23+D29+D35+D39+D40</f>
        <v>10</v>
      </c>
      <c r="E41" s="45"/>
      <c r="F41" s="45"/>
      <c r="G41" s="45"/>
      <c r="H41" s="45"/>
      <c r="I41" s="33"/>
      <c r="J41" s="33"/>
      <c r="K41" s="33"/>
      <c r="L41" s="33"/>
    </row>
    <row r="42" spans="1:12" x14ac:dyDescent="0.2">
      <c r="A42" s="48" t="s">
        <v>15</v>
      </c>
      <c r="B42" s="41" t="s">
        <v>17</v>
      </c>
      <c r="C42" s="42" t="s">
        <v>16</v>
      </c>
      <c r="D42" s="66">
        <v>2</v>
      </c>
      <c r="E42" s="85" t="s">
        <v>57</v>
      </c>
      <c r="F42" s="85"/>
      <c r="G42" s="85"/>
      <c r="H42" s="85"/>
      <c r="I42" s="43"/>
      <c r="J42" s="33"/>
      <c r="K42" s="33"/>
      <c r="L42" s="33"/>
    </row>
    <row r="43" spans="1:12" x14ac:dyDescent="0.2">
      <c r="A43" s="48"/>
      <c r="B43" s="41"/>
      <c r="C43" s="42"/>
      <c r="D43" s="66">
        <v>1</v>
      </c>
      <c r="E43" s="84" t="s">
        <v>45</v>
      </c>
      <c r="F43" s="84"/>
      <c r="G43" s="84"/>
      <c r="H43" s="84"/>
      <c r="I43" s="43"/>
      <c r="J43" s="33"/>
      <c r="K43" s="33"/>
      <c r="L43" s="33"/>
    </row>
    <row r="44" spans="1:12" ht="15.75" customHeight="1" x14ac:dyDescent="0.2">
      <c r="A44" s="48"/>
      <c r="B44" s="41"/>
      <c r="C44" s="42"/>
      <c r="D44" s="66">
        <v>1</v>
      </c>
      <c r="E44" s="86" t="s">
        <v>58</v>
      </c>
      <c r="F44" s="86"/>
      <c r="G44" s="86"/>
      <c r="H44" s="86"/>
      <c r="I44" s="43"/>
      <c r="J44" s="33"/>
      <c r="K44" s="33"/>
      <c r="L44" s="33"/>
    </row>
    <row r="45" spans="1:12" ht="15.75" customHeight="1" x14ac:dyDescent="0.2">
      <c r="A45" s="48"/>
      <c r="B45" s="41"/>
      <c r="C45" s="42"/>
      <c r="D45" s="66">
        <v>1</v>
      </c>
      <c r="E45" s="86" t="s">
        <v>59</v>
      </c>
      <c r="F45" s="86"/>
      <c r="G45" s="86"/>
      <c r="H45" s="86"/>
      <c r="I45" s="43"/>
      <c r="J45" s="33"/>
      <c r="K45" s="33"/>
      <c r="L45" s="33"/>
    </row>
    <row r="46" spans="1:12" x14ac:dyDescent="0.2">
      <c r="A46" s="48"/>
      <c r="B46" s="41"/>
      <c r="C46" s="42"/>
      <c r="D46" s="66">
        <v>2</v>
      </c>
      <c r="E46" s="84" t="s">
        <v>46</v>
      </c>
      <c r="F46" s="84"/>
      <c r="G46" s="84"/>
      <c r="H46" s="84"/>
      <c r="I46" s="43"/>
      <c r="J46" s="33"/>
      <c r="K46" s="33"/>
      <c r="L46" s="33"/>
    </row>
    <row r="47" spans="1:12" x14ac:dyDescent="0.2">
      <c r="A47" s="48"/>
      <c r="B47" s="41"/>
      <c r="C47" s="42"/>
      <c r="D47" s="66">
        <v>1</v>
      </c>
      <c r="E47" s="84" t="s">
        <v>60</v>
      </c>
      <c r="F47" s="84"/>
      <c r="G47" s="84"/>
      <c r="H47" s="84"/>
      <c r="I47" s="43"/>
      <c r="J47" s="33"/>
      <c r="K47" s="33"/>
      <c r="L47" s="33"/>
    </row>
    <row r="48" spans="1:12" x14ac:dyDescent="0.2">
      <c r="A48" s="48"/>
      <c r="B48" s="41"/>
      <c r="C48" s="42"/>
      <c r="D48" s="66">
        <v>1</v>
      </c>
      <c r="E48" s="48" t="s">
        <v>61</v>
      </c>
      <c r="F48" s="66"/>
      <c r="G48" s="66"/>
      <c r="H48" s="66"/>
      <c r="I48" s="43"/>
      <c r="J48" s="33"/>
      <c r="K48" s="33"/>
      <c r="L48" s="33"/>
    </row>
    <row r="49" spans="1:12" x14ac:dyDescent="0.2">
      <c r="A49" s="48"/>
      <c r="B49" s="41"/>
      <c r="C49" s="42"/>
      <c r="D49" s="63">
        <f>SUM(D42:D48)</f>
        <v>9</v>
      </c>
      <c r="E49" s="63"/>
      <c r="F49" s="63"/>
      <c r="G49" s="63"/>
      <c r="H49" s="63"/>
      <c r="I49" s="43"/>
      <c r="J49" s="33"/>
      <c r="K49" s="33"/>
      <c r="L49" s="33"/>
    </row>
    <row r="50" spans="1:12" x14ac:dyDescent="0.2">
      <c r="A50" s="48" t="s">
        <v>15</v>
      </c>
      <c r="B50" s="41" t="s">
        <v>19</v>
      </c>
      <c r="C50" s="42" t="s">
        <v>18</v>
      </c>
      <c r="D50" s="66">
        <v>1</v>
      </c>
      <c r="E50" s="48" t="s">
        <v>62</v>
      </c>
      <c r="F50" s="66"/>
      <c r="G50" s="66"/>
      <c r="H50" s="66"/>
      <c r="I50" s="43"/>
      <c r="J50" s="33"/>
      <c r="K50" s="33"/>
      <c r="L50" s="33"/>
    </row>
    <row r="51" spans="1:12" x14ac:dyDescent="0.2">
      <c r="A51" s="48"/>
      <c r="B51" s="41"/>
      <c r="C51" s="42"/>
      <c r="D51" s="66">
        <v>1</v>
      </c>
      <c r="E51" s="48" t="s">
        <v>63</v>
      </c>
      <c r="F51" s="66"/>
      <c r="G51" s="66"/>
      <c r="H51" s="66"/>
      <c r="I51" s="43"/>
      <c r="J51" s="33"/>
      <c r="K51" s="33"/>
      <c r="L51" s="33"/>
    </row>
    <row r="52" spans="1:12" x14ac:dyDescent="0.2">
      <c r="A52" s="48"/>
      <c r="B52" s="41"/>
      <c r="C52" s="42"/>
      <c r="D52" s="66">
        <v>2</v>
      </c>
      <c r="E52" s="48" t="s">
        <v>57</v>
      </c>
      <c r="F52" s="66"/>
      <c r="G52" s="66"/>
      <c r="H52" s="66"/>
      <c r="I52" s="43"/>
      <c r="J52" s="33"/>
      <c r="K52" s="33"/>
      <c r="L52" s="33"/>
    </row>
    <row r="53" spans="1:12" x14ac:dyDescent="0.2">
      <c r="A53" s="48"/>
      <c r="B53" s="41"/>
      <c r="C53" s="42"/>
      <c r="D53" s="66">
        <v>3</v>
      </c>
      <c r="E53" s="48" t="s">
        <v>64</v>
      </c>
      <c r="F53" s="66"/>
      <c r="G53" s="66"/>
      <c r="H53" s="66"/>
      <c r="I53" s="43"/>
      <c r="J53" s="33"/>
      <c r="K53" s="33"/>
      <c r="L53" s="33"/>
    </row>
    <row r="54" spans="1:12" x14ac:dyDescent="0.2">
      <c r="A54" s="48"/>
      <c r="B54" s="41"/>
      <c r="C54" s="42"/>
      <c r="D54" s="66">
        <v>8</v>
      </c>
      <c r="E54" s="48" t="s">
        <v>46</v>
      </c>
      <c r="F54" s="66"/>
      <c r="G54" s="66"/>
      <c r="H54" s="66"/>
      <c r="I54" s="43"/>
      <c r="J54" s="33"/>
      <c r="K54" s="33"/>
      <c r="L54" s="33"/>
    </row>
    <row r="55" spans="1:12" x14ac:dyDescent="0.2">
      <c r="A55" s="48"/>
      <c r="B55" s="41"/>
      <c r="C55" s="42"/>
      <c r="D55" s="66">
        <v>1</v>
      </c>
      <c r="E55" s="48" t="s">
        <v>65</v>
      </c>
      <c r="F55" s="66"/>
      <c r="G55" s="66"/>
      <c r="H55" s="66"/>
      <c r="I55" s="43"/>
      <c r="J55" s="33"/>
      <c r="K55" s="33"/>
      <c r="L55" s="33"/>
    </row>
    <row r="56" spans="1:12" x14ac:dyDescent="0.2">
      <c r="A56" s="48"/>
      <c r="B56" s="41"/>
      <c r="C56" s="42"/>
      <c r="D56" s="66">
        <v>1</v>
      </c>
      <c r="E56" s="48" t="s">
        <v>66</v>
      </c>
      <c r="F56" s="66"/>
      <c r="G56" s="66"/>
      <c r="H56" s="66"/>
      <c r="I56" s="43"/>
      <c r="J56" s="33"/>
      <c r="K56" s="33"/>
      <c r="L56" s="33"/>
    </row>
    <row r="57" spans="1:12" x14ac:dyDescent="0.2">
      <c r="A57" s="48"/>
      <c r="B57" s="41"/>
      <c r="C57" s="42"/>
      <c r="D57" s="66">
        <v>1</v>
      </c>
      <c r="E57" s="48" t="s">
        <v>67</v>
      </c>
      <c r="F57" s="66"/>
      <c r="G57" s="66"/>
      <c r="H57" s="66"/>
      <c r="I57" s="43"/>
      <c r="J57" s="33"/>
      <c r="K57" s="33"/>
      <c r="L57" s="33"/>
    </row>
    <row r="58" spans="1:12" x14ac:dyDescent="0.2">
      <c r="A58" s="48"/>
      <c r="B58" s="41"/>
      <c r="C58" s="42"/>
      <c r="D58" s="66"/>
      <c r="E58" s="66"/>
      <c r="F58" s="66"/>
      <c r="G58" s="66"/>
      <c r="H58" s="66"/>
      <c r="I58" s="46"/>
      <c r="J58" s="33"/>
      <c r="K58" s="33"/>
      <c r="L58" s="33"/>
    </row>
    <row r="59" spans="1:12" x14ac:dyDescent="0.2">
      <c r="A59" s="48"/>
      <c r="B59" s="41"/>
      <c r="C59" s="42"/>
      <c r="D59" s="63">
        <f>SUM(D50:D58)</f>
        <v>18</v>
      </c>
      <c r="E59" s="48"/>
      <c r="F59" s="48"/>
      <c r="G59" s="48"/>
      <c r="H59" s="48"/>
    </row>
    <row r="60" spans="1:12" ht="12.75" customHeight="1" x14ac:dyDescent="0.2">
      <c r="A60" s="52"/>
      <c r="B60" s="44"/>
      <c r="C60" s="45" t="s">
        <v>38</v>
      </c>
      <c r="D60" s="45">
        <f>+D49+D59</f>
        <v>27</v>
      </c>
      <c r="E60" s="48"/>
      <c r="F60" s="48"/>
      <c r="G60" s="48"/>
      <c r="H60" s="48"/>
    </row>
    <row r="61" spans="1:12" x14ac:dyDescent="0.2">
      <c r="A61" s="70"/>
      <c r="B61" s="71"/>
      <c r="C61" s="72" t="s">
        <v>41</v>
      </c>
      <c r="D61" s="72">
        <f>+D41+D60</f>
        <v>37</v>
      </c>
      <c r="E61" s="73"/>
      <c r="F61" s="73"/>
      <c r="G61" s="73"/>
      <c r="H61" s="73"/>
    </row>
  </sheetData>
  <mergeCells count="24">
    <mergeCell ref="A2:F2"/>
    <mergeCell ref="A3:A4"/>
    <mergeCell ref="I37:L37"/>
    <mergeCell ref="I39:L39"/>
    <mergeCell ref="I21:L21"/>
    <mergeCell ref="I22:L22"/>
    <mergeCell ref="I24:L24"/>
    <mergeCell ref="I30:L30"/>
    <mergeCell ref="I36:L36"/>
    <mergeCell ref="B3:B4"/>
    <mergeCell ref="C3:C4"/>
    <mergeCell ref="D3:D4"/>
    <mergeCell ref="E47:H47"/>
    <mergeCell ref="E42:H42"/>
    <mergeCell ref="E43:H43"/>
    <mergeCell ref="E44:H44"/>
    <mergeCell ref="E46:H46"/>
    <mergeCell ref="E45:H45"/>
    <mergeCell ref="E3:F3"/>
    <mergeCell ref="A16:C16"/>
    <mergeCell ref="E20:H20"/>
    <mergeCell ref="A17:C17"/>
    <mergeCell ref="E22:H22"/>
    <mergeCell ref="E24:H24"/>
  </mergeCells>
  <pageMargins left="0.7" right="0.7" top="0.75" bottom="0.75" header="0.3" footer="0.3"/>
  <pageSetup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G4" sqref="G4"/>
    </sheetView>
  </sheetViews>
  <sheetFormatPr defaultRowHeight="15.75" x14ac:dyDescent="0.25"/>
  <cols>
    <col min="1" max="1" width="17.140625" style="16" customWidth="1"/>
    <col min="2" max="3" width="13.85546875" style="16" customWidth="1"/>
    <col min="4" max="4" width="13.85546875" style="26" customWidth="1"/>
    <col min="5" max="16384" width="9.140625" style="16"/>
  </cols>
  <sheetData>
    <row r="1" spans="1:4" ht="47.25" customHeight="1" x14ac:dyDescent="0.25">
      <c r="A1" s="96" t="s">
        <v>50</v>
      </c>
      <c r="B1" s="97"/>
      <c r="C1" s="97"/>
      <c r="D1" s="97"/>
    </row>
    <row r="3" spans="1:4" ht="15.75" customHeight="1" x14ac:dyDescent="0.25">
      <c r="B3" s="98" t="s">
        <v>70</v>
      </c>
      <c r="C3" s="98"/>
      <c r="D3" s="17"/>
    </row>
    <row r="4" spans="1:4" ht="37.5" customHeight="1" x14ac:dyDescent="0.25">
      <c r="B4" s="18" t="s">
        <v>71</v>
      </c>
      <c r="C4" s="18" t="s">
        <v>72</v>
      </c>
      <c r="D4" s="17" t="s">
        <v>37</v>
      </c>
    </row>
    <row r="5" spans="1:4" x14ac:dyDescent="0.25">
      <c r="A5" s="19" t="s">
        <v>51</v>
      </c>
      <c r="B5" s="19">
        <v>29</v>
      </c>
      <c r="C5" s="19">
        <v>27</v>
      </c>
      <c r="D5" s="20">
        <f>(C5/B5)</f>
        <v>0.93103448275862066</v>
      </c>
    </row>
    <row r="6" spans="1:4" x14ac:dyDescent="0.25">
      <c r="A6" s="19"/>
      <c r="B6" s="19"/>
      <c r="C6" s="19"/>
      <c r="D6" s="20"/>
    </row>
    <row r="7" spans="1:4" x14ac:dyDescent="0.25">
      <c r="A7" s="19" t="s">
        <v>52</v>
      </c>
      <c r="B7" s="19">
        <v>145</v>
      </c>
      <c r="C7" s="19">
        <v>83</v>
      </c>
      <c r="D7" s="20">
        <f t="shared" ref="D7" si="0">(C7/B7)</f>
        <v>0.57241379310344831</v>
      </c>
    </row>
    <row r="8" spans="1:4" x14ac:dyDescent="0.25">
      <c r="A8" s="19"/>
      <c r="B8" s="19"/>
      <c r="C8" s="19"/>
      <c r="D8" s="20"/>
    </row>
    <row r="9" spans="1:4" x14ac:dyDescent="0.25">
      <c r="A9" s="19" t="s">
        <v>53</v>
      </c>
      <c r="B9" s="19">
        <v>174</v>
      </c>
      <c r="C9" s="19">
        <v>110</v>
      </c>
      <c r="D9" s="20">
        <f>(C9/B9)</f>
        <v>0.63218390804597702</v>
      </c>
    </row>
    <row r="10" spans="1:4" x14ac:dyDescent="0.25">
      <c r="A10" s="21"/>
      <c r="B10" s="21"/>
      <c r="C10" s="21"/>
      <c r="D10" s="22"/>
    </row>
    <row r="11" spans="1:4" ht="66.75" customHeight="1" x14ac:dyDescent="0.25">
      <c r="A11" s="99" t="s">
        <v>78</v>
      </c>
      <c r="B11" s="100"/>
      <c r="C11" s="100"/>
      <c r="D11" s="100"/>
    </row>
    <row r="12" spans="1:4" x14ac:dyDescent="0.25">
      <c r="A12" s="23" t="s">
        <v>79</v>
      </c>
      <c r="B12" s="23"/>
      <c r="C12" s="23"/>
      <c r="D12" s="24"/>
    </row>
    <row r="13" spans="1:4" x14ac:dyDescent="0.25">
      <c r="A13" s="23"/>
      <c r="B13" s="101"/>
      <c r="C13" s="101"/>
      <c r="D13" s="101"/>
    </row>
    <row r="14" spans="1:4" x14ac:dyDescent="0.25">
      <c r="A14" s="23"/>
      <c r="B14" s="23"/>
      <c r="C14" s="23"/>
      <c r="D14" s="24"/>
    </row>
    <row r="15" spans="1:4" x14ac:dyDescent="0.25">
      <c r="A15" s="23"/>
      <c r="B15" s="102"/>
      <c r="C15" s="102"/>
      <c r="D15" s="25"/>
    </row>
    <row r="16" spans="1:4" x14ac:dyDescent="0.25">
      <c r="A16" s="23"/>
      <c r="B16" s="23"/>
      <c r="C16" s="23"/>
      <c r="D16" s="24"/>
    </row>
    <row r="17" spans="1:4" x14ac:dyDescent="0.25">
      <c r="A17" s="23"/>
      <c r="B17" s="23"/>
      <c r="C17" s="23"/>
      <c r="D17" s="24"/>
    </row>
    <row r="18" spans="1:4" x14ac:dyDescent="0.25">
      <c r="A18" s="23"/>
      <c r="B18" s="23"/>
      <c r="C18" s="23"/>
      <c r="D18" s="24"/>
    </row>
    <row r="19" spans="1:4" x14ac:dyDescent="0.25">
      <c r="A19" s="23"/>
      <c r="B19" s="23"/>
      <c r="C19" s="23"/>
      <c r="D19" s="24"/>
    </row>
    <row r="20" spans="1:4" x14ac:dyDescent="0.25">
      <c r="A20" s="23"/>
      <c r="B20" s="23"/>
      <c r="C20" s="23"/>
      <c r="D20" s="24"/>
    </row>
    <row r="21" spans="1:4" x14ac:dyDescent="0.25">
      <c r="A21" s="23"/>
      <c r="B21" s="23"/>
      <c r="C21" s="23"/>
      <c r="D21" s="24"/>
    </row>
  </sheetData>
  <mergeCells count="5">
    <mergeCell ref="A1:D1"/>
    <mergeCell ref="B3:C3"/>
    <mergeCell ref="A11:D11"/>
    <mergeCell ref="B13:D13"/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Graduation</vt:lpstr>
      <vt:lpstr>Transfer</vt:lpstr>
      <vt:lpstr>Retention</vt:lpstr>
      <vt:lpstr>Macro1</vt:lpstr>
      <vt:lpstr>Macro10</vt:lpstr>
      <vt:lpstr>Macro11</vt:lpstr>
      <vt:lpstr>Macro12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betsygray</dc:creator>
  <cp:lastModifiedBy>Windows User</cp:lastModifiedBy>
  <cp:lastPrinted>2013-06-27T19:06:41Z</cp:lastPrinted>
  <dcterms:created xsi:type="dcterms:W3CDTF">2013-06-24T13:54:47Z</dcterms:created>
  <dcterms:modified xsi:type="dcterms:W3CDTF">2017-05-30T16:45:08Z</dcterms:modified>
</cp:coreProperties>
</file>