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annekrissler\Desktop\"/>
    </mc:Choice>
  </mc:AlternateContent>
  <bookViews>
    <workbookView xWindow="0" yWindow="0" windowWidth="15390" windowHeight="4650"/>
  </bookViews>
  <sheets>
    <sheet name="Graduation" sheetId="1" r:id="rId1"/>
    <sheet name="Macro1" sheetId="2" state="veryHidden" r:id="rId2"/>
    <sheet name="Transfer" sheetId="3" r:id="rId3"/>
    <sheet name="Retention" sheetId="4" r:id="rId4"/>
    <sheet name="Grads by Name" sheetId="5" r:id="rId5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2">Macro1!$A$56</definedName>
    <definedName name="Macro3">Macro1!$A$63</definedName>
    <definedName name="Macro4">Macro1!$A$70</definedName>
    <definedName name="Macro5">Macro1!$A$77</definedName>
    <definedName name="Macro6">Macro1!$A$84</definedName>
    <definedName name="Macro7">Macro1!$A$91</definedName>
    <definedName name="Macro8">Macro1!$A$98</definedName>
    <definedName name="Macro9">Macro1!$A$105</definedName>
    <definedName name="Recover">Macro1!$A$112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D47" i="3" l="1"/>
  <c r="D28" i="3"/>
  <c r="D9" i="4" l="1"/>
  <c r="D7" i="4"/>
  <c r="D5" i="4"/>
  <c r="D33" i="3" l="1"/>
  <c r="D22" i="3"/>
  <c r="D37" i="3" s="1"/>
  <c r="D62" i="3"/>
  <c r="D63" i="3" l="1"/>
  <c r="D12" i="1"/>
  <c r="D9" i="1"/>
  <c r="E14" i="3"/>
  <c r="D14" i="3"/>
  <c r="F13" i="3"/>
  <c r="F12" i="3"/>
  <c r="E11" i="3"/>
  <c r="D11" i="3"/>
  <c r="D15" i="3" s="1"/>
  <c r="F10" i="3"/>
  <c r="F9" i="3"/>
  <c r="F8" i="3"/>
  <c r="F7" i="3"/>
  <c r="F6" i="3"/>
  <c r="F5" i="3"/>
  <c r="E15" i="3" l="1"/>
  <c r="F15" i="3" s="1"/>
  <c r="D64" i="3"/>
  <c r="D13" i="1"/>
  <c r="F11" i="3"/>
  <c r="F14" i="3"/>
</calcChain>
</file>

<file path=xl/sharedStrings.xml><?xml version="1.0" encoding="utf-8"?>
<sst xmlns="http://schemas.openxmlformats.org/spreadsheetml/2006/main" count="2017" uniqueCount="428">
  <si>
    <t>Degree</t>
  </si>
  <si>
    <t>Program</t>
  </si>
  <si>
    <t>Program Description</t>
  </si>
  <si>
    <t>Headcount</t>
  </si>
  <si>
    <t>AAS</t>
  </si>
  <si>
    <t>ACT-AAS</t>
  </si>
  <si>
    <t>Accounting - AAS</t>
  </si>
  <si>
    <t>BUSMGT-AAS</t>
  </si>
  <si>
    <t>Business Management - AAS</t>
  </si>
  <si>
    <t>BUSMKT-AAS</t>
  </si>
  <si>
    <t>Business Marketing - AAS</t>
  </si>
  <si>
    <t>MOA-AAS</t>
  </si>
  <si>
    <t>Medical Office Assistant</t>
  </si>
  <si>
    <t>OFFT-AAS</t>
  </si>
  <si>
    <t>Office Technologies</t>
  </si>
  <si>
    <t>AS</t>
  </si>
  <si>
    <t>ACT-AS</t>
  </si>
  <si>
    <t>Accounting - AS</t>
  </si>
  <si>
    <t>BUSAD-AS</t>
  </si>
  <si>
    <t>Business Administration - AS</t>
  </si>
  <si>
    <t>Macro1</t>
  </si>
  <si>
    <t>Macro10</t>
  </si>
  <si>
    <t>Macro11</t>
  </si>
  <si>
    <t>Macro12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</si>
  <si>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</si>
  <si>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</si>
  <si>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</si>
  <si>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</si>
  <si>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</si>
  <si>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</si>
  <si>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</si>
  <si>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</si>
  <si>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</si>
  <si>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</si>
  <si>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r>
      <t xml:space="preserve">Orange County Community College
Transfer Activity Report by Degree &amp; Program
of Graduating Students 
</t>
    </r>
    <r>
      <rPr>
        <b/>
        <i/>
        <sz val="10"/>
        <color theme="1"/>
        <rFont val="Calibri"/>
        <family val="2"/>
        <scheme val="minor"/>
      </rPr>
      <t>Transfer data obtained from National Student Clearninghouse (NSC)*</t>
    </r>
  </si>
  <si>
    <t>Program  Description</t>
  </si>
  <si>
    <t>Transferred to a 4 YR</t>
  </si>
  <si>
    <t>%</t>
  </si>
  <si>
    <t>DEGREE TOTAL</t>
  </si>
  <si>
    <t>Business Management - AAS Newb</t>
  </si>
  <si>
    <t>NBUSMGT-AAS</t>
  </si>
  <si>
    <t>TOTAL</t>
  </si>
  <si>
    <t xml:space="preserve">Degree Total: </t>
  </si>
  <si>
    <t xml:space="preserve">Total: </t>
  </si>
  <si>
    <t>Transferred to</t>
  </si>
  <si>
    <t>MOUNT SAINT MARY COLLEGE</t>
  </si>
  <si>
    <t>STATE UNIVERSITY OF NEW YORK NEW PALTZ</t>
  </si>
  <si>
    <t>SUNY EMPIRE STATE COLLEGE</t>
  </si>
  <si>
    <t>FRANKLIN UNIVERSITY</t>
  </si>
  <si>
    <t>CUNY LEHMAN COLLEGE</t>
  </si>
  <si>
    <t>MERCY COLLEGE</t>
  </si>
  <si>
    <t>PACE UNIVERSITY - PLEASANTVILLE</t>
  </si>
  <si>
    <t>SUNY OSWEGO</t>
  </si>
  <si>
    <t>MARIST COLLEGE</t>
  </si>
  <si>
    <t>Orange County Community College
Fall to Fall Retention
Students Retained in the Business Program*</t>
  </si>
  <si>
    <t>Part Time</t>
  </si>
  <si>
    <t>Full Time</t>
  </si>
  <si>
    <t>Both FT &amp; PT</t>
  </si>
  <si>
    <t>Orange County Community College
Business Department Graduations
for Academic Year 2012-2013</t>
  </si>
  <si>
    <t>AY 12/13 Graduates</t>
  </si>
  <si>
    <t>Data is as of June 23,2014</t>
  </si>
  <si>
    <t>NSCH Transfer Data is as of June 25,2014</t>
  </si>
  <si>
    <t>106 students received 110 degrees</t>
  </si>
  <si>
    <t>Degree Count</t>
  </si>
  <si>
    <t>Total Degrees by Program</t>
  </si>
  <si>
    <t>DOMINICAN COLLEGE</t>
  </si>
  <si>
    <t>LIM COLLEGE</t>
  </si>
  <si>
    <t>COASTAL CAROLINA UNIV</t>
  </si>
  <si>
    <t>CUNY BERNARD M. BARUCH COLLEGE</t>
  </si>
  <si>
    <t>RAMAPO COLLEGE OF NJ</t>
  </si>
  <si>
    <t>SUNY BUFFALO</t>
  </si>
  <si>
    <t>CENTRAL CONN STATE UNIVERSITY</t>
  </si>
  <si>
    <t>CUNY GRADUATE SCHOOL AND UNIVERSITY</t>
  </si>
  <si>
    <t>CUNY YORK COLLEGE</t>
  </si>
  <si>
    <t>EASTERN MICHIGAN UNIV.</t>
  </si>
  <si>
    <t>HOUGHTON COLLEGE</t>
  </si>
  <si>
    <t>ST  JOSEPH UNIVERSITY</t>
  </si>
  <si>
    <t>SUNY COLLEGE CORTLAND</t>
  </si>
  <si>
    <t>SUNY UNIVERSITY AT ALBANY</t>
  </si>
  <si>
    <t>Orange County Community College  Grads by Department, Major or Program Academic Year Graduation Parameter 2 : '1213' , Dept Abbrev Parameter 1 : 'BUS' , Program Description Parameter 1 : 'Accounting - AS, Business Administration - AS, Accounting - AAS, Business Management - AAS, Business Marketing - AAS, Medical Office Assistant, Office Technologies, Office Technologies Newburgh, Business Management - AAS Newb'</t>
  </si>
  <si>
    <t>Academic Year Graduation:1213</t>
  </si>
  <si>
    <t>Dept Desc</t>
  </si>
  <si>
    <t>Major Description</t>
  </si>
  <si>
    <t>First Name</t>
  </si>
  <si>
    <t>Middle Initial</t>
  </si>
  <si>
    <t>Last Name</t>
  </si>
  <si>
    <t>Birth Date</t>
  </si>
  <si>
    <t>ID</t>
  </si>
  <si>
    <t>Award Category Description</t>
  </si>
  <si>
    <t>Graduation Status Description</t>
  </si>
  <si>
    <t>Grade Point Average or Average</t>
  </si>
  <si>
    <t>GPA CUM</t>
  </si>
  <si>
    <t>Dept Abbrev</t>
  </si>
  <si>
    <t>Outcome Awarded Indicator</t>
  </si>
  <si>
    <t>Status</t>
  </si>
  <si>
    <t>Graduated Indicator</t>
  </si>
  <si>
    <t>Graduation Status</t>
  </si>
  <si>
    <t>Credits Passed</t>
  </si>
  <si>
    <t>Academic Period Graduate Description</t>
  </si>
  <si>
    <t>Business</t>
  </si>
  <si>
    <t>Business Marketing</t>
  </si>
  <si>
    <t>Omar</t>
  </si>
  <si>
    <t>Abdelhadi</t>
  </si>
  <si>
    <t>A00160830</t>
  </si>
  <si>
    <t>Associate Degree</t>
  </si>
  <si>
    <t>Final Approved Grad App</t>
  </si>
  <si>
    <t>BUS</t>
  </si>
  <si>
    <t>A</t>
  </si>
  <si>
    <t>AW</t>
  </si>
  <si>
    <t>Y</t>
  </si>
  <si>
    <t>FA</t>
  </si>
  <si>
    <t>Summer 2013</t>
  </si>
  <si>
    <t>Michael</t>
  </si>
  <si>
    <t>R</t>
  </si>
  <si>
    <t>Ames</t>
  </si>
  <si>
    <t>A00043942</t>
  </si>
  <si>
    <t>Spring 2013</t>
  </si>
  <si>
    <t>Douglas</t>
  </si>
  <si>
    <t>W</t>
  </si>
  <si>
    <t>Babcock</t>
  </si>
  <si>
    <t>A00121989</t>
  </si>
  <si>
    <t>Fall 2012</t>
  </si>
  <si>
    <t>Kenneth</t>
  </si>
  <si>
    <t>C</t>
  </si>
  <si>
    <t>A00005039</t>
  </si>
  <si>
    <t>Christine</t>
  </si>
  <si>
    <t>Balch</t>
  </si>
  <si>
    <t>A00140366</t>
  </si>
  <si>
    <t>Edward</t>
  </si>
  <si>
    <t>Barrett</t>
  </si>
  <si>
    <t>A00131264</t>
  </si>
  <si>
    <t>Frank</t>
  </si>
  <si>
    <t>J</t>
  </si>
  <si>
    <t>Basile</t>
  </si>
  <si>
    <t>A00161972</t>
  </si>
  <si>
    <t>Sadie</t>
  </si>
  <si>
    <t>L</t>
  </si>
  <si>
    <t>Becker</t>
  </si>
  <si>
    <t>A00144630</t>
  </si>
  <si>
    <t>Lisamarie</t>
  </si>
  <si>
    <t>Behler</t>
  </si>
  <si>
    <t>A00150022</t>
  </si>
  <si>
    <t>M</t>
  </si>
  <si>
    <t>Boersema</t>
  </si>
  <si>
    <t>A00155670</t>
  </si>
  <si>
    <t>Diane</t>
  </si>
  <si>
    <t>Boland</t>
  </si>
  <si>
    <t>A00110685</t>
  </si>
  <si>
    <t>Jennifer</t>
  </si>
  <si>
    <t>D</t>
  </si>
  <si>
    <t>Bowling</t>
  </si>
  <si>
    <t>A00156242</t>
  </si>
  <si>
    <t>Heather</t>
  </si>
  <si>
    <t>Broadfoot</t>
  </si>
  <si>
    <t>A00169369</t>
  </si>
  <si>
    <t>Patrick</t>
  </si>
  <si>
    <t>Broughal</t>
  </si>
  <si>
    <t>A00046802</t>
  </si>
  <si>
    <t>Melissa</t>
  </si>
  <si>
    <t>Brown</t>
  </si>
  <si>
    <t>A00138461</t>
  </si>
  <si>
    <t>Christopher</t>
  </si>
  <si>
    <t>T</t>
  </si>
  <si>
    <t>Byrne</t>
  </si>
  <si>
    <t>A00153501</t>
  </si>
  <si>
    <t>Sean</t>
  </si>
  <si>
    <t>G</t>
  </si>
  <si>
    <t>A00164874</t>
  </si>
  <si>
    <t>Taylor</t>
  </si>
  <si>
    <t>Byron</t>
  </si>
  <si>
    <t>A00161096</t>
  </si>
  <si>
    <t>Crystal</t>
  </si>
  <si>
    <t>B</t>
  </si>
  <si>
    <t>Cabezal</t>
  </si>
  <si>
    <t>A00008326</t>
  </si>
  <si>
    <t>Oleksandr</t>
  </si>
  <si>
    <t>O</t>
  </si>
  <si>
    <t>Cheparskyy</t>
  </si>
  <si>
    <t>A00150358</t>
  </si>
  <si>
    <t>Vincent</t>
  </si>
  <si>
    <t>Ciarelli</t>
  </si>
  <si>
    <t>A00156030</t>
  </si>
  <si>
    <t>Nicolette</t>
  </si>
  <si>
    <t>I</t>
  </si>
  <si>
    <t>Cody</t>
  </si>
  <si>
    <t>A00155681</t>
  </si>
  <si>
    <t>Nadine</t>
  </si>
  <si>
    <t>Collado</t>
  </si>
  <si>
    <t>A00155742</t>
  </si>
  <si>
    <t>Robert</t>
  </si>
  <si>
    <t>Corter</t>
  </si>
  <si>
    <t>A00156132</t>
  </si>
  <si>
    <t>Nadia</t>
  </si>
  <si>
    <t>Crisantos</t>
  </si>
  <si>
    <t>A00151166</t>
  </si>
  <si>
    <t>Danielle</t>
  </si>
  <si>
    <t>Dailey</t>
  </si>
  <si>
    <t>A00050324</t>
  </si>
  <si>
    <t>Erika</t>
  </si>
  <si>
    <t>DeGroat</t>
  </si>
  <si>
    <t>A00146741</t>
  </si>
  <si>
    <t>Geraldine</t>
  </si>
  <si>
    <t>Delaney</t>
  </si>
  <si>
    <t>A00150820</t>
  </si>
  <si>
    <t>Casey</t>
  </si>
  <si>
    <t>Delia</t>
  </si>
  <si>
    <t>A00139448</t>
  </si>
  <si>
    <t>Priscilla</t>
  </si>
  <si>
    <t>Delva</t>
  </si>
  <si>
    <t>A00163990</t>
  </si>
  <si>
    <t>Maria</t>
  </si>
  <si>
    <t>Detoro</t>
  </si>
  <si>
    <t>A00069452</t>
  </si>
  <si>
    <t>Dale</t>
  </si>
  <si>
    <t>S</t>
  </si>
  <si>
    <t>Devries</t>
  </si>
  <si>
    <t>A00155580</t>
  </si>
  <si>
    <t>Jessie</t>
  </si>
  <si>
    <t>DeVuyst</t>
  </si>
  <si>
    <t>A00168268</t>
  </si>
  <si>
    <t>Dicesare</t>
  </si>
  <si>
    <t>A00090608</t>
  </si>
  <si>
    <t>Jonathan</t>
  </si>
  <si>
    <t>Dilorenzo</t>
  </si>
  <si>
    <t>A00154912</t>
  </si>
  <si>
    <t>Donald</t>
  </si>
  <si>
    <t>A00162504</t>
  </si>
  <si>
    <t>Donnelly</t>
  </si>
  <si>
    <t>A00013216</t>
  </si>
  <si>
    <t>Joseph Fred</t>
  </si>
  <si>
    <t>Eugene</t>
  </si>
  <si>
    <t>A00139574</t>
  </si>
  <si>
    <t>Evans</t>
  </si>
  <si>
    <t>A00174248</t>
  </si>
  <si>
    <t>Piangchai</t>
  </si>
  <si>
    <t>Ferstand</t>
  </si>
  <si>
    <t>A00000194</t>
  </si>
  <si>
    <t>Euriese</t>
  </si>
  <si>
    <t>Francis</t>
  </si>
  <si>
    <t>A00015674</t>
  </si>
  <si>
    <t>Lan</t>
  </si>
  <si>
    <t>Fry</t>
  </si>
  <si>
    <t>A00054291</t>
  </si>
  <si>
    <t>Yvonne</t>
  </si>
  <si>
    <t>Garofalo</t>
  </si>
  <si>
    <t>A00054666</t>
  </si>
  <si>
    <t>James</t>
  </si>
  <si>
    <t>Gibbons</t>
  </si>
  <si>
    <t>A00129614</t>
  </si>
  <si>
    <t>Gorlachov</t>
  </si>
  <si>
    <t>A00162482</t>
  </si>
  <si>
    <t>Destiny</t>
  </si>
  <si>
    <t>Grant</t>
  </si>
  <si>
    <t>A00017509</t>
  </si>
  <si>
    <t>E</t>
  </si>
  <si>
    <t>Grayson</t>
  </si>
  <si>
    <t>A00161989</t>
  </si>
  <si>
    <t>Trevor</t>
  </si>
  <si>
    <t>Grieco</t>
  </si>
  <si>
    <t>A00151697</t>
  </si>
  <si>
    <t>Rosa</t>
  </si>
  <si>
    <t>Guallpa</t>
  </si>
  <si>
    <t>A00150721</t>
  </si>
  <si>
    <t>Andrew</t>
  </si>
  <si>
    <t>Haelen</t>
  </si>
  <si>
    <t>A00170158</t>
  </si>
  <si>
    <t>Marissa</t>
  </si>
  <si>
    <t>Hanewich</t>
  </si>
  <si>
    <t>A00018441</t>
  </si>
  <si>
    <t>Stephanie</t>
  </si>
  <si>
    <t>Hoekstra</t>
  </si>
  <si>
    <t>A00092411</t>
  </si>
  <si>
    <t>Hueston</t>
  </si>
  <si>
    <t>A00161477</t>
  </si>
  <si>
    <t>Timothy</t>
  </si>
  <si>
    <t>Hughes</t>
  </si>
  <si>
    <t>A00174440</t>
  </si>
  <si>
    <t>Samantha</t>
  </si>
  <si>
    <t>Ihne</t>
  </si>
  <si>
    <t>A00155960</t>
  </si>
  <si>
    <t>Lindsay</t>
  </si>
  <si>
    <t>Immorlica</t>
  </si>
  <si>
    <t>A00058228</t>
  </si>
  <si>
    <t>Bartholomew</t>
  </si>
  <si>
    <t>Kot</t>
  </si>
  <si>
    <t>A00154101</t>
  </si>
  <si>
    <t>N</t>
  </si>
  <si>
    <t>Kovack</t>
  </si>
  <si>
    <t>A00161137</t>
  </si>
  <si>
    <t>Jason</t>
  </si>
  <si>
    <t>Labuda</t>
  </si>
  <si>
    <t>A00129098</t>
  </si>
  <si>
    <t>Lacen</t>
  </si>
  <si>
    <t>A00142329</t>
  </si>
  <si>
    <t>Matthew</t>
  </si>
  <si>
    <t>Ladka</t>
  </si>
  <si>
    <t>A00165196</t>
  </si>
  <si>
    <t>Laetzo</t>
  </si>
  <si>
    <t>A00130094</t>
  </si>
  <si>
    <t>Lahita</t>
  </si>
  <si>
    <t>A00158663</t>
  </si>
  <si>
    <t>Evan</t>
  </si>
  <si>
    <t>Laput</t>
  </si>
  <si>
    <t>A00163936</t>
  </si>
  <si>
    <t>Zhong</t>
  </si>
  <si>
    <t>Lin</t>
  </si>
  <si>
    <t>A00167127</t>
  </si>
  <si>
    <t>William</t>
  </si>
  <si>
    <t>Mackin</t>
  </si>
  <si>
    <t>A00024949</t>
  </si>
  <si>
    <t>Janet</t>
  </si>
  <si>
    <t>Martinez</t>
  </si>
  <si>
    <t>A00063115</t>
  </si>
  <si>
    <t>Shiela</t>
  </si>
  <si>
    <t>McCloud</t>
  </si>
  <si>
    <t>A00163797</t>
  </si>
  <si>
    <t>Michelle</t>
  </si>
  <si>
    <t>McCombs</t>
  </si>
  <si>
    <t>A00032359</t>
  </si>
  <si>
    <t>Devin</t>
  </si>
  <si>
    <t>Morales</t>
  </si>
  <si>
    <t>A00146761</t>
  </si>
  <si>
    <t>Barbara</t>
  </si>
  <si>
    <t>Muller</t>
  </si>
  <si>
    <t>A00162029</t>
  </si>
  <si>
    <t>Paige</t>
  </si>
  <si>
    <t>Nunley</t>
  </si>
  <si>
    <t>A00160111</t>
  </si>
  <si>
    <t>Brian</t>
  </si>
  <si>
    <t>O'Connell</t>
  </si>
  <si>
    <t>A00116114</t>
  </si>
  <si>
    <t>Rebecca</t>
  </si>
  <si>
    <t>O'Dell</t>
  </si>
  <si>
    <t>A00117278</t>
  </si>
  <si>
    <t>Otero</t>
  </si>
  <si>
    <t>A00140155</t>
  </si>
  <si>
    <t>Palmer</t>
  </si>
  <si>
    <t>A00132190</t>
  </si>
  <si>
    <t>Nicholas</t>
  </si>
  <si>
    <t>Palovchik</t>
  </si>
  <si>
    <t>A00129209</t>
  </si>
  <si>
    <t>Jacqueline</t>
  </si>
  <si>
    <t>Perito</t>
  </si>
  <si>
    <t>A00171874</t>
  </si>
  <si>
    <t>Peterson</t>
  </si>
  <si>
    <t>A00156160</t>
  </si>
  <si>
    <t>Phillips</t>
  </si>
  <si>
    <t>A00146645</t>
  </si>
  <si>
    <t>Catherine</t>
  </si>
  <si>
    <t>Piccolo</t>
  </si>
  <si>
    <t>A00158258</t>
  </si>
  <si>
    <t>Eneida</t>
  </si>
  <si>
    <t>Post</t>
  </si>
  <si>
    <t>A00171438</t>
  </si>
  <si>
    <t>Raquel</t>
  </si>
  <si>
    <t>Reyes</t>
  </si>
  <si>
    <t>A00157737</t>
  </si>
  <si>
    <t>Samara</t>
  </si>
  <si>
    <t>Roman</t>
  </si>
  <si>
    <t>A00157073</t>
  </si>
  <si>
    <t>Nicole</t>
  </si>
  <si>
    <t>Ruscillo</t>
  </si>
  <si>
    <t>A00127912</t>
  </si>
  <si>
    <t>Andrea</t>
  </si>
  <si>
    <t>Sannella</t>
  </si>
  <si>
    <t>A00158660</t>
  </si>
  <si>
    <t>Maribella</t>
  </si>
  <si>
    <t>Santiago</t>
  </si>
  <si>
    <t>A00035434</t>
  </si>
  <si>
    <t>Schratzmeier</t>
  </si>
  <si>
    <t>A00137451</t>
  </si>
  <si>
    <t>JT</t>
  </si>
  <si>
    <t>Shepard-Blankenheim</t>
  </si>
  <si>
    <t>A00163889</t>
  </si>
  <si>
    <t>Tonieann</t>
  </si>
  <si>
    <t>Shipman</t>
  </si>
  <si>
    <t>A00036797</t>
  </si>
  <si>
    <t>Justin</t>
  </si>
  <si>
    <t>Skinner</t>
  </si>
  <si>
    <t>A00037207</t>
  </si>
  <si>
    <t>Yasmin</t>
  </si>
  <si>
    <t>Slaughter</t>
  </si>
  <si>
    <t>A00075726</t>
  </si>
  <si>
    <t>Smith</t>
  </si>
  <si>
    <t>A00131727</t>
  </si>
  <si>
    <t>Ashley</t>
  </si>
  <si>
    <t>Spangenberg</t>
  </si>
  <si>
    <t>A00003317</t>
  </si>
  <si>
    <t>Karin</t>
  </si>
  <si>
    <t>Stambaugh</t>
  </si>
  <si>
    <t>A00037996</t>
  </si>
  <si>
    <t>Akil</t>
  </si>
  <si>
    <t>H</t>
  </si>
  <si>
    <t>Svitzer</t>
  </si>
  <si>
    <t>A00159402</t>
  </si>
  <si>
    <t>Andre</t>
  </si>
  <si>
    <t>Thompson</t>
  </si>
  <si>
    <t>A00162372</t>
  </si>
  <si>
    <t>Lourdes</t>
  </si>
  <si>
    <t>Toro</t>
  </si>
  <si>
    <t>A00157784</t>
  </si>
  <si>
    <t>Andres</t>
  </si>
  <si>
    <t>Torres</t>
  </si>
  <si>
    <t>A00159789</t>
  </si>
  <si>
    <t>Jenny</t>
  </si>
  <si>
    <t>Ulloa</t>
  </si>
  <si>
    <t>A00151113</t>
  </si>
  <si>
    <t>Dustin</t>
  </si>
  <si>
    <t>Vellenga</t>
  </si>
  <si>
    <t>A00166266</t>
  </si>
  <si>
    <t>Vitulli</t>
  </si>
  <si>
    <t>A00160228</t>
  </si>
  <si>
    <t>Harvey</t>
  </si>
  <si>
    <t>Weed</t>
  </si>
  <si>
    <t>A00077456</t>
  </si>
  <si>
    <t>Westbrook</t>
  </si>
  <si>
    <t>A00174553</t>
  </si>
  <si>
    <t>Adam</t>
  </si>
  <si>
    <t>Wichlinski</t>
  </si>
  <si>
    <t>A00161872</t>
  </si>
  <si>
    <t>Wood</t>
  </si>
  <si>
    <t>A00118113</t>
  </si>
  <si>
    <t>Count Distinct: 106</t>
  </si>
  <si>
    <t xml:space="preserve">ODS Report File Name: IR_D_Graduation by_Program ; Worksheet Tab: Grads by AY DEPT Major or Program Run Time: 23-JUN-14 08.44.10 AM </t>
  </si>
  <si>
    <t>First Time
Fall 2012</t>
  </si>
  <si>
    <t>Returned
Fall 2013</t>
  </si>
  <si>
    <t>Fall 2012 to 2013</t>
  </si>
  <si>
    <t>*Note: List of Programs: Accounting AS, Accounting AAS, Business Administration AS, Business Management AAS, Marketing AAS, Medical Office Assistant AAS, Office Technologies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</si>
</sst>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,###,###,###,###,###,###,###,###,###,###,###,##0;\-##,###,###,###,###,###,###,###,###,###,###,###,##0"/>
    <numFmt numFmtId="165" formatCode="##,###,###,###,###,###,###,###,###,###,###,###,##0"/>
    <numFmt numFmtId="166" formatCode="yyyymmdd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13" applyNumberFormat="0" applyAlignment="0" applyProtection="0"/>
    <xf numFmtId="0" fontId="19" fillId="13" borderId="14" applyNumberFormat="0" applyAlignment="0" applyProtection="0"/>
    <xf numFmtId="0" fontId="20" fillId="13" borderId="13" applyNumberFormat="0" applyAlignment="0" applyProtection="0"/>
    <xf numFmtId="0" fontId="21" fillId="0" borderId="15" applyNumberFormat="0" applyFill="0" applyAlignment="0" applyProtection="0"/>
    <xf numFmtId="0" fontId="22" fillId="14" borderId="1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18" applyNumberFormat="0" applyFill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5" fillId="39" borderId="0" applyNumberFormat="0" applyBorder="0" applyAlignment="0" applyProtection="0"/>
    <xf numFmtId="0" fontId="2" fillId="0" borderId="0"/>
    <xf numFmtId="0" fontId="2" fillId="15" borderId="17" applyNumberFormat="0" applyFont="0" applyAlignment="0" applyProtection="0"/>
  </cellStyleXfs>
  <cellXfs count="130">
    <xf numFmtId="0" fontId="0" fillId="0" borderId="0" xfId="0"/>
    <xf numFmtId="0" fontId="4" fillId="3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164" fontId="4" fillId="4" borderId="1" xfId="0" applyNumberFormat="1" applyFont="1" applyFill="1" applyBorder="1" applyAlignment="1">
      <alignment horizontal="right" vertical="top"/>
    </xf>
    <xf numFmtId="164" fontId="4" fillId="5" borderId="1" xfId="0" applyNumberFormat="1" applyFont="1" applyFill="1" applyBorder="1" applyAlignment="1">
      <alignment horizontal="right" vertical="top"/>
    </xf>
    <xf numFmtId="0" fontId="5" fillId="0" borderId="0" xfId="0" applyFont="1"/>
    <xf numFmtId="0" fontId="0" fillId="0" borderId="0" xfId="0"/>
    <xf numFmtId="165" fontId="4" fillId="2" borderId="1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left" vertical="top" wrapText="1"/>
    </xf>
    <xf numFmtId="0" fontId="5" fillId="0" borderId="0" xfId="0" applyFont="1"/>
    <xf numFmtId="0" fontId="0" fillId="0" borderId="5" xfId="0" applyBorder="1"/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Font="1" applyBorder="1"/>
    <xf numFmtId="0" fontId="4" fillId="2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/>
    </xf>
    <xf numFmtId="10" fontId="0" fillId="0" borderId="5" xfId="0" applyNumberFormat="1" applyBorder="1"/>
    <xf numFmtId="1" fontId="0" fillId="0" borderId="5" xfId="0" applyNumberFormat="1" applyBorder="1"/>
    <xf numFmtId="0" fontId="0" fillId="0" borderId="0" xfId="0" applyAlignment="1">
      <alignment horizontal="left" vertical="center"/>
    </xf>
    <xf numFmtId="0" fontId="0" fillId="7" borderId="5" xfId="0" applyFill="1" applyBorder="1"/>
    <xf numFmtId="0" fontId="0" fillId="7" borderId="5" xfId="0" applyFill="1" applyBorder="1" applyAlignment="1">
      <alignment horizontal="left" vertical="center"/>
    </xf>
    <xf numFmtId="0" fontId="0" fillId="7" borderId="7" xfId="0" applyFill="1" applyBorder="1" applyAlignment="1">
      <alignment horizontal="right"/>
    </xf>
    <xf numFmtId="0" fontId="0" fillId="8" borderId="5" xfId="0" applyFont="1" applyFill="1" applyBorder="1"/>
    <xf numFmtId="0" fontId="4" fillId="8" borderId="9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right"/>
    </xf>
    <xf numFmtId="164" fontId="9" fillId="5" borderId="1" xfId="0" applyNumberFormat="1" applyFont="1" applyFill="1" applyBorder="1" applyAlignment="1">
      <alignment horizontal="right" vertical="top"/>
    </xf>
    <xf numFmtId="164" fontId="9" fillId="4" borderId="1" xfId="0" applyNumberFormat="1" applyFont="1" applyFill="1" applyBorder="1" applyAlignment="1">
      <alignment horizontal="right" vertical="top"/>
    </xf>
    <xf numFmtId="165" fontId="9" fillId="4" borderId="1" xfId="0" applyNumberFormat="1" applyFont="1" applyFill="1" applyBorder="1" applyAlignment="1">
      <alignment horizontal="right" vertical="top"/>
    </xf>
    <xf numFmtId="165" fontId="9" fillId="5" borderId="1" xfId="0" applyNumberFormat="1" applyFont="1" applyFill="1" applyBorder="1" applyAlignment="1">
      <alignment horizontal="right" vertical="top"/>
    </xf>
    <xf numFmtId="0" fontId="5" fillId="0" borderId="0" xfId="0" quotePrefix="1" applyFont="1"/>
    <xf numFmtId="1" fontId="10" fillId="8" borderId="5" xfId="0" applyNumberFormat="1" applyFont="1" applyFill="1" applyBorder="1"/>
    <xf numFmtId="0" fontId="10" fillId="8" borderId="5" xfId="0" applyFont="1" applyFill="1" applyBorder="1"/>
    <xf numFmtId="10" fontId="10" fillId="8" borderId="5" xfId="0" applyNumberFormat="1" applyFont="1" applyFill="1" applyBorder="1"/>
    <xf numFmtId="1" fontId="10" fillId="7" borderId="5" xfId="0" applyNumberFormat="1" applyFont="1" applyFill="1" applyBorder="1"/>
    <xf numFmtId="10" fontId="10" fillId="7" borderId="5" xfId="0" applyNumberFormat="1" applyFont="1" applyFill="1" applyBorder="1"/>
    <xf numFmtId="0" fontId="0" fillId="0" borderId="20" xfId="0" applyBorder="1"/>
    <xf numFmtId="0" fontId="0" fillId="0" borderId="21" xfId="0" applyBorder="1"/>
    <xf numFmtId="0" fontId="26" fillId="0" borderId="0" xfId="0" applyFont="1"/>
    <xf numFmtId="10" fontId="26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wrapText="1"/>
    </xf>
    <xf numFmtId="0" fontId="26" fillId="0" borderId="5" xfId="0" applyFont="1" applyBorder="1"/>
    <xf numFmtId="10" fontId="26" fillId="0" borderId="5" xfId="0" applyNumberFormat="1" applyFont="1" applyBorder="1"/>
    <xf numFmtId="0" fontId="26" fillId="0" borderId="21" xfId="0" applyFont="1" applyBorder="1"/>
    <xf numFmtId="10" fontId="26" fillId="0" borderId="21" xfId="0" applyNumberFormat="1" applyFont="1" applyBorder="1"/>
    <xf numFmtId="0" fontId="26" fillId="0" borderId="0" xfId="0" applyFont="1" applyBorder="1"/>
    <xf numFmtId="10" fontId="26" fillId="0" borderId="0" xfId="0" applyNumberFormat="1" applyFont="1" applyBorder="1"/>
    <xf numFmtId="10" fontId="26" fillId="0" borderId="0" xfId="0" applyNumberFormat="1" applyFont="1" applyBorder="1" applyAlignment="1">
      <alignment horizontal="center" vertical="center"/>
    </xf>
    <xf numFmtId="10" fontId="26" fillId="0" borderId="0" xfId="0" applyNumberFormat="1" applyFont="1"/>
    <xf numFmtId="0" fontId="0" fillId="7" borderId="23" xfId="0" applyFill="1" applyBorder="1"/>
    <xf numFmtId="0" fontId="0" fillId="7" borderId="23" xfId="0" applyFill="1" applyBorder="1" applyAlignment="1">
      <alignment horizontal="left" vertical="center"/>
    </xf>
    <xf numFmtId="0" fontId="0" fillId="7" borderId="24" xfId="0" applyFill="1" applyBorder="1" applyAlignment="1">
      <alignment horizontal="right"/>
    </xf>
    <xf numFmtId="0" fontId="4" fillId="2" borderId="25" xfId="0" applyFont="1" applyFill="1" applyBorder="1" applyAlignment="1">
      <alignment horizontal="left" vertical="top"/>
    </xf>
    <xf numFmtId="0" fontId="9" fillId="8" borderId="25" xfId="0" applyFont="1" applyFill="1" applyBorder="1" applyAlignment="1">
      <alignment horizontal="right"/>
    </xf>
    <xf numFmtId="0" fontId="9" fillId="8" borderId="4" xfId="0" applyFont="1" applyFill="1" applyBorder="1" applyAlignment="1">
      <alignment horizontal="right"/>
    </xf>
    <xf numFmtId="0" fontId="10" fillId="40" borderId="5" xfId="0" applyFont="1" applyFill="1" applyBorder="1"/>
    <xf numFmtId="0" fontId="0" fillId="0" borderId="5" xfId="0" applyFill="1" applyBorder="1"/>
    <xf numFmtId="0" fontId="9" fillId="8" borderId="5" xfId="0" applyFont="1" applyFill="1" applyBorder="1" applyAlignment="1">
      <alignment horizontal="right"/>
    </xf>
    <xf numFmtId="0" fontId="2" fillId="0" borderId="20" xfId="41" applyBorder="1" applyAlignment="1">
      <alignment horizontal="left"/>
    </xf>
    <xf numFmtId="0" fontId="4" fillId="2" borderId="27" xfId="0" applyFont="1" applyFill="1" applyBorder="1" applyAlignment="1">
      <alignment horizontal="left" vertical="top"/>
    </xf>
    <xf numFmtId="0" fontId="5" fillId="0" borderId="20" xfId="0" applyFont="1" applyBorder="1"/>
    <xf numFmtId="0" fontId="0" fillId="40" borderId="5" xfId="0" applyFill="1" applyBorder="1"/>
    <xf numFmtId="0" fontId="0" fillId="0" borderId="20" xfId="0" applyFill="1" applyBorder="1"/>
    <xf numFmtId="0" fontId="1" fillId="0" borderId="20" xfId="41" applyFont="1" applyBorder="1" applyAlignment="1">
      <alignment horizontal="left"/>
    </xf>
    <xf numFmtId="0" fontId="27" fillId="0" borderId="20" xfId="0" applyFont="1" applyBorder="1"/>
    <xf numFmtId="0" fontId="27" fillId="0" borderId="20" xfId="0" applyFont="1" applyFill="1" applyBorder="1"/>
    <xf numFmtId="0" fontId="2" fillId="0" borderId="20" xfId="41" applyBorder="1"/>
    <xf numFmtId="0" fontId="2" fillId="0" borderId="0" xfId="4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41" applyBorder="1"/>
    <xf numFmtId="0" fontId="10" fillId="40" borderId="20" xfId="0" applyFont="1" applyFill="1" applyBorder="1"/>
    <xf numFmtId="0" fontId="10" fillId="40" borderId="30" xfId="0" applyFont="1" applyFill="1" applyBorder="1"/>
    <xf numFmtId="0" fontId="0" fillId="0" borderId="30" xfId="0" applyBorder="1"/>
    <xf numFmtId="0" fontId="0" fillId="0" borderId="30" xfId="0" applyFill="1" applyBorder="1"/>
    <xf numFmtId="0" fontId="9" fillId="8" borderId="20" xfId="0" applyFont="1" applyFill="1" applyBorder="1" applyAlignment="1">
      <alignment horizontal="right"/>
    </xf>
    <xf numFmtId="0" fontId="9" fillId="8" borderId="30" xfId="0" applyFont="1" applyFill="1" applyBorder="1" applyAlignment="1">
      <alignment horizontal="right"/>
    </xf>
    <xf numFmtId="0" fontId="5" fillId="0" borderId="20" xfId="0" applyFont="1" applyFill="1" applyBorder="1"/>
    <xf numFmtId="0" fontId="27" fillId="0" borderId="30" xfId="0" applyFont="1" applyFill="1" applyBorder="1"/>
    <xf numFmtId="0" fontId="27" fillId="0" borderId="30" xfId="0" applyFont="1" applyBorder="1"/>
    <xf numFmtId="0" fontId="0" fillId="0" borderId="29" xfId="0" applyBorder="1"/>
    <xf numFmtId="166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5" xfId="0" applyFont="1" applyBorder="1" applyAlignment="1">
      <alignment wrapText="1"/>
    </xf>
    <xf numFmtId="166" fontId="10" fillId="0" borderId="5" xfId="0" applyNumberFormat="1" applyFont="1" applyBorder="1" applyAlignment="1">
      <alignment wrapText="1"/>
    </xf>
    <xf numFmtId="2" fontId="10" fillId="0" borderId="5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166" fontId="0" fillId="0" borderId="5" xfId="0" applyNumberFormat="1" applyBorder="1"/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20" xfId="41" applyBorder="1" applyAlignment="1">
      <alignment horizontal="left"/>
    </xf>
    <xf numFmtId="0" fontId="2" fillId="0" borderId="30" xfId="41" applyBorder="1" applyAlignment="1">
      <alignment horizontal="left"/>
    </xf>
    <xf numFmtId="0" fontId="5" fillId="0" borderId="28" xfId="0" applyFont="1" applyFill="1" applyBorder="1" applyAlignment="1"/>
    <xf numFmtId="0" fontId="5" fillId="0" borderId="20" xfId="0" applyFont="1" applyBorder="1" applyAlignment="1"/>
    <xf numFmtId="0" fontId="5" fillId="0" borderId="30" xfId="0" applyFont="1" applyBorder="1" applyAlignment="1"/>
    <xf numFmtId="0" fontId="1" fillId="0" borderId="20" xfId="41" applyFont="1" applyBorder="1" applyAlignment="1">
      <alignment horizontal="left"/>
    </xf>
    <xf numFmtId="0" fontId="1" fillId="0" borderId="30" xfId="41" applyFont="1" applyBorder="1" applyAlignment="1">
      <alignment horizontal="left"/>
    </xf>
    <xf numFmtId="0" fontId="0" fillId="40" borderId="28" xfId="0" applyFill="1" applyBorder="1" applyAlignment="1"/>
    <xf numFmtId="0" fontId="0" fillId="40" borderId="20" xfId="0" applyFill="1" applyBorder="1" applyAlignment="1"/>
    <xf numFmtId="0" fontId="0" fillId="40" borderId="30" xfId="0" applyFill="1" applyBorder="1" applyAlignment="1"/>
    <xf numFmtId="0" fontId="2" fillId="0" borderId="0" xfId="4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3" fillId="6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30" xfId="0" applyBorder="1" applyAlignment="1">
      <alignment wrapText="1"/>
    </xf>
    <xf numFmtId="0" fontId="2" fillId="0" borderId="26" xfId="41" applyBorder="1" applyAlignment="1">
      <alignment horizontal="left"/>
    </xf>
    <xf numFmtId="0" fontId="2" fillId="40" borderId="28" xfId="4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7" fillId="0" borderId="19" xfId="0" applyFont="1" applyBorder="1" applyAlignment="1">
      <alignment horizontal="center" wrapText="1"/>
    </xf>
    <xf numFmtId="0" fontId="26" fillId="0" borderId="22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D4D0C8"/>
      <rgbColor rgb="00F7F7E7"/>
      <rgbColor rgb="00FFFFB5"/>
      <rgbColor rgb="0073FF7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Normal="16448" workbookViewId="0">
      <selection activeCell="A2" sqref="A2"/>
    </sheetView>
  </sheetViews>
  <sheetFormatPr defaultRowHeight="15" x14ac:dyDescent="0.25"/>
  <cols>
    <col min="1" max="1" width="17.5703125" style="9" customWidth="1"/>
    <col min="2" max="2" width="18.42578125" style="9" customWidth="1"/>
    <col min="3" max="3" width="32.7109375" style="9" customWidth="1"/>
    <col min="4" max="4" width="16.5703125" style="9" bestFit="1" customWidth="1"/>
    <col min="5" max="16384" width="9.140625" style="9"/>
  </cols>
  <sheetData>
    <row r="1" spans="1:4" ht="51" customHeight="1" x14ac:dyDescent="0.25">
      <c r="A1" s="99" t="s">
        <v>58</v>
      </c>
      <c r="B1" s="100"/>
      <c r="C1" s="100"/>
      <c r="D1" s="100"/>
    </row>
    <row r="3" spans="1:4" x14ac:dyDescent="0.25">
      <c r="A3" s="1" t="s">
        <v>0</v>
      </c>
      <c r="B3" s="1" t="s">
        <v>1</v>
      </c>
      <c r="C3" s="1" t="s">
        <v>2</v>
      </c>
      <c r="D3" s="1" t="s">
        <v>63</v>
      </c>
    </row>
    <row r="4" spans="1:4" x14ac:dyDescent="0.25">
      <c r="A4" s="2" t="s">
        <v>4</v>
      </c>
      <c r="B4" s="3" t="s">
        <v>5</v>
      </c>
      <c r="C4" s="3" t="s">
        <v>6</v>
      </c>
      <c r="D4" s="4">
        <v>8</v>
      </c>
    </row>
    <row r="5" spans="1:4" x14ac:dyDescent="0.25">
      <c r="A5" s="5"/>
      <c r="B5" s="3" t="s">
        <v>7</v>
      </c>
      <c r="C5" s="3" t="s">
        <v>8</v>
      </c>
      <c r="D5" s="4">
        <v>23</v>
      </c>
    </row>
    <row r="6" spans="1:4" s="13" customFormat="1" x14ac:dyDescent="0.25">
      <c r="A6" s="12"/>
      <c r="B6" s="23" t="s">
        <v>40</v>
      </c>
      <c r="C6" s="22" t="s">
        <v>39</v>
      </c>
      <c r="D6" s="11">
        <v>7</v>
      </c>
    </row>
    <row r="7" spans="1:4" x14ac:dyDescent="0.25">
      <c r="A7" s="5"/>
      <c r="B7" s="3" t="s">
        <v>9</v>
      </c>
      <c r="C7" s="3" t="s">
        <v>10</v>
      </c>
      <c r="D7" s="4">
        <v>4</v>
      </c>
    </row>
    <row r="8" spans="1:4" x14ac:dyDescent="0.25">
      <c r="A8" s="5"/>
      <c r="B8" s="3" t="s">
        <v>11</v>
      </c>
      <c r="C8" s="3" t="s">
        <v>12</v>
      </c>
      <c r="D8" s="4">
        <v>8</v>
      </c>
    </row>
    <row r="9" spans="1:4" x14ac:dyDescent="0.25">
      <c r="A9" s="7"/>
      <c r="B9" s="7"/>
      <c r="C9" s="34" t="s">
        <v>42</v>
      </c>
      <c r="D9" s="35">
        <f>SUM(D4:D8)</f>
        <v>50</v>
      </c>
    </row>
    <row r="10" spans="1:4" x14ac:dyDescent="0.25">
      <c r="A10" s="2" t="s">
        <v>15</v>
      </c>
      <c r="B10" s="3" t="s">
        <v>16</v>
      </c>
      <c r="C10" s="3" t="s">
        <v>17</v>
      </c>
      <c r="D10" s="4">
        <v>24</v>
      </c>
    </row>
    <row r="11" spans="1:4" x14ac:dyDescent="0.25">
      <c r="A11" s="6"/>
      <c r="B11" s="3" t="s">
        <v>18</v>
      </c>
      <c r="C11" s="3" t="s">
        <v>19</v>
      </c>
      <c r="D11" s="4">
        <v>36</v>
      </c>
    </row>
    <row r="12" spans="1:4" x14ac:dyDescent="0.25">
      <c r="A12" s="7"/>
      <c r="B12" s="7"/>
      <c r="C12" s="34" t="s">
        <v>42</v>
      </c>
      <c r="D12" s="35">
        <f>SUM(D10:D11)</f>
        <v>60</v>
      </c>
    </row>
    <row r="13" spans="1:4" x14ac:dyDescent="0.25">
      <c r="A13" s="8"/>
      <c r="B13" s="8"/>
      <c r="C13" s="33" t="s">
        <v>43</v>
      </c>
      <c r="D13" s="36">
        <f>+D9+D12</f>
        <v>110</v>
      </c>
    </row>
    <row r="14" spans="1:4" x14ac:dyDescent="0.25">
      <c r="A14" s="9" t="s">
        <v>62</v>
      </c>
    </row>
    <row r="15" spans="1:4" x14ac:dyDescent="0.25">
      <c r="A15" s="13" t="s">
        <v>60</v>
      </c>
    </row>
    <row r="17" spans="1:1" x14ac:dyDescent="0.25">
      <c r="A17" s="13"/>
    </row>
    <row r="18" spans="1:1" x14ac:dyDescent="0.25">
      <c r="A18" s="37"/>
    </row>
  </sheetData>
  <mergeCells count="1">
    <mergeCell ref="A1:D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"/>
  <sheetViews>
    <sheetView workbookViewId="0"/>
  </sheetViews>
  <sheetFormatPr defaultRowHeight="12.75" x14ac:dyDescent="0.2"/>
  <sheetData>
    <row r="1" spans="1:2" x14ac:dyDescent="0.2">
      <c r="A1" t="s">
        <v>20</v>
      </c>
      <c r="B1" t="s">
        <v>33</v>
      </c>
    </row>
    <row r="8" spans="1:2" x14ac:dyDescent="0.2">
      <c r="A8" t="s">
        <v>21</v>
      </c>
    </row>
    <row r="15" spans="1:2" x14ac:dyDescent="0.2">
      <c r="A15" t="s">
        <v>22</v>
      </c>
    </row>
    <row r="22" spans="1:1" x14ac:dyDescent="0.2">
      <c r="A22" t="s">
        <v>23</v>
      </c>
    </row>
    <row r="56" spans="1:1" x14ac:dyDescent="0.2">
      <c r="A56" t="s">
        <v>24</v>
      </c>
    </row>
    <row r="63" spans="1:1" x14ac:dyDescent="0.2">
      <c r="A63" t="s">
        <v>25</v>
      </c>
    </row>
    <row r="70" spans="1:1" x14ac:dyDescent="0.2">
      <c r="A70" t="s">
        <v>26</v>
      </c>
    </row>
    <row r="77" spans="1:1" x14ac:dyDescent="0.2">
      <c r="A77" t="s">
        <v>27</v>
      </c>
    </row>
    <row r="84" spans="1:1" x14ac:dyDescent="0.2">
      <c r="A84" t="s">
        <v>28</v>
      </c>
    </row>
    <row r="91" spans="1:1" x14ac:dyDescent="0.2">
      <c r="A91" t="s">
        <v>29</v>
      </c>
    </row>
    <row r="98" spans="1:1" x14ac:dyDescent="0.2">
      <c r="A98" t="s">
        <v>30</v>
      </c>
    </row>
    <row r="105" spans="1:1" x14ac:dyDescent="0.2">
      <c r="A105" t="s">
        <v>31</v>
      </c>
    </row>
    <row r="112" spans="1:1" x14ac:dyDescent="0.2">
      <c r="A112" t="s">
        <v>32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4"/>
  <sheetViews>
    <sheetView workbookViewId="0">
      <selection activeCell="A3" sqref="A3"/>
    </sheetView>
  </sheetViews>
  <sheetFormatPr defaultRowHeight="12.75" x14ac:dyDescent="0.2"/>
  <cols>
    <col min="1" max="1" width="9.140625" style="10"/>
    <col min="2" max="2" width="35" style="26" customWidth="1"/>
    <col min="3" max="3" width="18.5703125" style="10" customWidth="1"/>
    <col min="4" max="4" width="12.5703125" style="10" customWidth="1"/>
    <col min="5" max="5" width="13.7109375" style="10" customWidth="1"/>
    <col min="6" max="11" width="9.140625" style="10"/>
    <col min="12" max="12" width="17.140625" style="10" customWidth="1"/>
    <col min="13" max="16384" width="9.140625" style="10"/>
  </cols>
  <sheetData>
    <row r="2" spans="1:8" ht="76.5" customHeight="1" x14ac:dyDescent="0.2">
      <c r="A2" s="112" t="s">
        <v>34</v>
      </c>
      <c r="B2" s="112"/>
      <c r="C2" s="112"/>
      <c r="D2" s="112"/>
      <c r="E2" s="112"/>
      <c r="F2" s="112"/>
      <c r="G2" s="112"/>
      <c r="H2" s="112"/>
    </row>
    <row r="3" spans="1:8" ht="37.5" customHeight="1" x14ac:dyDescent="0.2">
      <c r="A3" s="14"/>
      <c r="B3" s="15"/>
      <c r="C3" s="16"/>
      <c r="D3" s="17"/>
      <c r="E3" s="113" t="s">
        <v>59</v>
      </c>
      <c r="F3" s="114"/>
    </row>
    <row r="4" spans="1:8" s="20" customFormat="1" ht="45" x14ac:dyDescent="0.2">
      <c r="A4" s="18" t="s">
        <v>0</v>
      </c>
      <c r="B4" s="18" t="s">
        <v>35</v>
      </c>
      <c r="C4" s="18" t="s">
        <v>1</v>
      </c>
      <c r="D4" s="18" t="s">
        <v>64</v>
      </c>
      <c r="E4" s="18" t="s">
        <v>36</v>
      </c>
      <c r="F4" s="18" t="s">
        <v>37</v>
      </c>
      <c r="G4" s="19"/>
    </row>
    <row r="5" spans="1:8" ht="15" x14ac:dyDescent="0.2">
      <c r="A5" s="21" t="s">
        <v>4</v>
      </c>
      <c r="B5" s="22" t="s">
        <v>6</v>
      </c>
      <c r="C5" s="23" t="s">
        <v>5</v>
      </c>
      <c r="D5" s="25">
        <v>8</v>
      </c>
      <c r="E5" s="14">
        <v>1</v>
      </c>
      <c r="F5" s="24">
        <f t="shared" ref="F5:F15" si="0">E5/D5</f>
        <v>0.125</v>
      </c>
    </row>
    <row r="6" spans="1:8" ht="15" x14ac:dyDescent="0.2">
      <c r="A6" s="21" t="s">
        <v>4</v>
      </c>
      <c r="B6" s="22" t="s">
        <v>8</v>
      </c>
      <c r="C6" s="23" t="s">
        <v>7</v>
      </c>
      <c r="D6" s="25">
        <v>23</v>
      </c>
      <c r="E6" s="14">
        <v>6</v>
      </c>
      <c r="F6" s="24">
        <f t="shared" si="0"/>
        <v>0.2608695652173913</v>
      </c>
    </row>
    <row r="7" spans="1:8" ht="15" x14ac:dyDescent="0.2">
      <c r="A7" s="21" t="s">
        <v>4</v>
      </c>
      <c r="B7" s="22" t="s">
        <v>39</v>
      </c>
      <c r="C7" s="23" t="s">
        <v>40</v>
      </c>
      <c r="D7" s="25">
        <v>7</v>
      </c>
      <c r="E7" s="14">
        <v>1</v>
      </c>
      <c r="F7" s="24">
        <f t="shared" si="0"/>
        <v>0.14285714285714285</v>
      </c>
    </row>
    <row r="8" spans="1:8" ht="15" x14ac:dyDescent="0.2">
      <c r="A8" s="21" t="s">
        <v>4</v>
      </c>
      <c r="B8" s="22" t="s">
        <v>10</v>
      </c>
      <c r="C8" s="23" t="s">
        <v>9</v>
      </c>
      <c r="D8" s="25">
        <v>4</v>
      </c>
      <c r="E8" s="14">
        <v>3</v>
      </c>
      <c r="F8" s="24">
        <f t="shared" si="0"/>
        <v>0.75</v>
      </c>
    </row>
    <row r="9" spans="1:8" ht="15" x14ac:dyDescent="0.2">
      <c r="A9" s="21" t="s">
        <v>4</v>
      </c>
      <c r="B9" s="22" t="s">
        <v>12</v>
      </c>
      <c r="C9" s="23" t="s">
        <v>11</v>
      </c>
      <c r="D9" s="25">
        <v>8</v>
      </c>
      <c r="E9" s="14">
        <v>2</v>
      </c>
      <c r="F9" s="24">
        <f t="shared" si="0"/>
        <v>0.25</v>
      </c>
    </row>
    <row r="10" spans="1:8" ht="15" x14ac:dyDescent="0.2">
      <c r="A10" s="21" t="s">
        <v>4</v>
      </c>
      <c r="B10" s="22" t="s">
        <v>14</v>
      </c>
      <c r="C10" s="23" t="s">
        <v>13</v>
      </c>
      <c r="D10" s="25">
        <v>0</v>
      </c>
      <c r="E10" s="14">
        <v>0</v>
      </c>
      <c r="F10" s="24" t="e">
        <f t="shared" si="0"/>
        <v>#DIV/0!</v>
      </c>
    </row>
    <row r="11" spans="1:8" ht="15" x14ac:dyDescent="0.25">
      <c r="A11" s="30"/>
      <c r="B11" s="31"/>
      <c r="C11" s="32" t="s">
        <v>38</v>
      </c>
      <c r="D11" s="38">
        <f>SUM(D5:D10)</f>
        <v>50</v>
      </c>
      <c r="E11" s="39">
        <f>SUM(E5:E10)</f>
        <v>13</v>
      </c>
      <c r="F11" s="40">
        <f t="shared" si="0"/>
        <v>0.26</v>
      </c>
    </row>
    <row r="12" spans="1:8" ht="15" x14ac:dyDescent="0.2">
      <c r="A12" s="21" t="s">
        <v>15</v>
      </c>
      <c r="B12" s="22" t="s">
        <v>17</v>
      </c>
      <c r="C12" s="23" t="s">
        <v>16</v>
      </c>
      <c r="D12" s="25">
        <v>24</v>
      </c>
      <c r="E12" s="14">
        <v>16</v>
      </c>
      <c r="F12" s="24">
        <f t="shared" si="0"/>
        <v>0.66666666666666663</v>
      </c>
    </row>
    <row r="13" spans="1:8" ht="15" x14ac:dyDescent="0.2">
      <c r="A13" s="21" t="s">
        <v>15</v>
      </c>
      <c r="B13" s="22" t="s">
        <v>19</v>
      </c>
      <c r="C13" s="23" t="s">
        <v>18</v>
      </c>
      <c r="D13" s="25">
        <v>36</v>
      </c>
      <c r="E13" s="14">
        <v>18</v>
      </c>
      <c r="F13" s="24">
        <f t="shared" si="0"/>
        <v>0.5</v>
      </c>
    </row>
    <row r="14" spans="1:8" ht="15" x14ac:dyDescent="0.25">
      <c r="A14" s="30"/>
      <c r="B14" s="31"/>
      <c r="C14" s="32" t="s">
        <v>38</v>
      </c>
      <c r="D14" s="38">
        <f>SUM(D12:D13)</f>
        <v>60</v>
      </c>
      <c r="E14" s="39">
        <f>SUM(E12:E13)</f>
        <v>34</v>
      </c>
      <c r="F14" s="40">
        <f t="shared" si="0"/>
        <v>0.56666666666666665</v>
      </c>
    </row>
    <row r="15" spans="1:8" x14ac:dyDescent="0.2">
      <c r="A15" s="56"/>
      <c r="B15" s="57"/>
      <c r="C15" s="58" t="s">
        <v>41</v>
      </c>
      <c r="D15" s="41">
        <f>+D11+D14</f>
        <v>110</v>
      </c>
      <c r="E15" s="41">
        <f>+E11+E14</f>
        <v>47</v>
      </c>
      <c r="F15" s="42">
        <f t="shared" si="0"/>
        <v>0.42727272727272725</v>
      </c>
    </row>
    <row r="16" spans="1:8" x14ac:dyDescent="0.2">
      <c r="A16" s="115" t="s">
        <v>60</v>
      </c>
      <c r="B16" s="115"/>
      <c r="C16" s="115"/>
    </row>
    <row r="17" spans="1:12" x14ac:dyDescent="0.2">
      <c r="A17" s="117" t="s">
        <v>61</v>
      </c>
      <c r="B17" s="117"/>
      <c r="C17" s="117"/>
    </row>
    <row r="18" spans="1:12" x14ac:dyDescent="0.2">
      <c r="A18" s="10" t="s">
        <v>62</v>
      </c>
    </row>
    <row r="20" spans="1:12" ht="15" x14ac:dyDescent="0.2">
      <c r="A20" s="18" t="s">
        <v>0</v>
      </c>
      <c r="B20" s="18" t="s">
        <v>35</v>
      </c>
      <c r="C20" s="18" t="s">
        <v>1</v>
      </c>
      <c r="D20" s="18" t="s">
        <v>3</v>
      </c>
      <c r="E20" s="116" t="s">
        <v>44</v>
      </c>
      <c r="F20" s="116"/>
      <c r="G20" s="116"/>
      <c r="H20" s="116"/>
    </row>
    <row r="21" spans="1:12" ht="15" x14ac:dyDescent="0.25">
      <c r="A21" s="21" t="s">
        <v>4</v>
      </c>
      <c r="B21" s="22" t="s">
        <v>6</v>
      </c>
      <c r="C21" s="59" t="s">
        <v>5</v>
      </c>
      <c r="D21" s="14">
        <v>1</v>
      </c>
      <c r="E21" s="121" t="s">
        <v>46</v>
      </c>
      <c r="F21" s="121"/>
      <c r="G21" s="121"/>
      <c r="H21" s="102"/>
      <c r="I21" s="111"/>
      <c r="J21" s="111"/>
      <c r="K21" s="111"/>
      <c r="L21" s="111"/>
    </row>
    <row r="22" spans="1:12" ht="15" x14ac:dyDescent="0.25">
      <c r="A22" s="21"/>
      <c r="B22" s="22"/>
      <c r="C22" s="59"/>
      <c r="D22" s="62">
        <f>SUM(D21:D21)</f>
        <v>1</v>
      </c>
      <c r="E22" s="78"/>
      <c r="F22" s="78"/>
      <c r="G22" s="78"/>
      <c r="H22" s="79"/>
      <c r="I22" s="74"/>
      <c r="J22" s="75"/>
      <c r="K22" s="75"/>
      <c r="L22" s="75"/>
    </row>
    <row r="23" spans="1:12" ht="15.75" x14ac:dyDescent="0.25">
      <c r="A23" s="21" t="s">
        <v>4</v>
      </c>
      <c r="B23" s="22" t="s">
        <v>8</v>
      </c>
      <c r="C23" s="59" t="s">
        <v>7</v>
      </c>
      <c r="D23" s="14">
        <v>1</v>
      </c>
      <c r="E23" s="118" t="s">
        <v>65</v>
      </c>
      <c r="F23" s="119"/>
      <c r="G23" s="119"/>
      <c r="H23" s="120"/>
      <c r="I23" s="111"/>
      <c r="J23" s="111"/>
      <c r="K23" s="111"/>
      <c r="L23" s="111"/>
    </row>
    <row r="24" spans="1:12" ht="15" x14ac:dyDescent="0.25">
      <c r="A24" s="21"/>
      <c r="B24" s="22"/>
      <c r="C24" s="66"/>
      <c r="D24" s="14">
        <v>1</v>
      </c>
      <c r="E24" s="101" t="s">
        <v>48</v>
      </c>
      <c r="F24" s="101"/>
      <c r="G24" s="101"/>
      <c r="H24" s="102"/>
      <c r="I24" s="74"/>
      <c r="J24" s="74"/>
      <c r="K24" s="74"/>
      <c r="L24" s="74"/>
    </row>
    <row r="25" spans="1:12" ht="15" x14ac:dyDescent="0.25">
      <c r="A25" s="21"/>
      <c r="B25" s="22"/>
      <c r="C25" s="66"/>
      <c r="D25" s="14">
        <v>1</v>
      </c>
      <c r="E25" s="67" t="s">
        <v>66</v>
      </c>
      <c r="F25" s="43"/>
      <c r="G25" s="43"/>
      <c r="H25" s="80"/>
      <c r="I25" s="74"/>
      <c r="J25" s="74"/>
      <c r="K25" s="74"/>
      <c r="L25" s="74"/>
    </row>
    <row r="26" spans="1:12" ht="15" x14ac:dyDescent="0.25">
      <c r="A26" s="21"/>
      <c r="B26" s="22"/>
      <c r="C26" s="66"/>
      <c r="D26" s="14">
        <v>1</v>
      </c>
      <c r="E26" s="67" t="s">
        <v>53</v>
      </c>
      <c r="F26" s="43"/>
      <c r="G26" s="43"/>
      <c r="H26" s="80"/>
      <c r="I26" s="74"/>
      <c r="J26" s="74"/>
      <c r="K26" s="74"/>
      <c r="L26" s="74"/>
    </row>
    <row r="27" spans="1:12" ht="15" x14ac:dyDescent="0.25">
      <c r="A27" s="21"/>
      <c r="B27" s="22"/>
      <c r="C27" s="66"/>
      <c r="D27" s="14">
        <v>2</v>
      </c>
      <c r="E27" s="65" t="s">
        <v>45</v>
      </c>
      <c r="F27" s="43"/>
      <c r="G27" s="43"/>
      <c r="H27" s="80"/>
      <c r="I27" s="74"/>
      <c r="J27" s="74"/>
      <c r="K27" s="74"/>
      <c r="L27" s="74"/>
    </row>
    <row r="28" spans="1:12" ht="15" x14ac:dyDescent="0.25">
      <c r="A28" s="21"/>
      <c r="B28" s="22"/>
      <c r="C28" s="66"/>
      <c r="D28" s="68">
        <f>SUM(D23:D27)</f>
        <v>6</v>
      </c>
      <c r="E28" s="122"/>
      <c r="F28" s="109"/>
      <c r="G28" s="109"/>
      <c r="H28" s="110"/>
      <c r="I28" s="74"/>
      <c r="J28" s="74"/>
      <c r="K28" s="74"/>
      <c r="L28" s="74"/>
    </row>
    <row r="29" spans="1:12" ht="15" x14ac:dyDescent="0.25">
      <c r="A29" s="21" t="s">
        <v>4</v>
      </c>
      <c r="B29" s="22" t="s">
        <v>39</v>
      </c>
      <c r="C29" s="59" t="s">
        <v>40</v>
      </c>
      <c r="D29" s="63">
        <v>1</v>
      </c>
      <c r="E29" s="101" t="s">
        <v>47</v>
      </c>
      <c r="F29" s="101"/>
      <c r="G29" s="101"/>
      <c r="H29" s="102"/>
      <c r="I29" s="111"/>
      <c r="J29" s="111"/>
      <c r="K29" s="111"/>
      <c r="L29" s="111"/>
    </row>
    <row r="30" spans="1:12" ht="15" x14ac:dyDescent="0.25">
      <c r="A30" s="21"/>
      <c r="B30" s="22"/>
      <c r="C30" s="66"/>
      <c r="D30" s="68">
        <v>1</v>
      </c>
      <c r="E30" s="108"/>
      <c r="F30" s="109"/>
      <c r="G30" s="109"/>
      <c r="H30" s="110"/>
      <c r="I30" s="74"/>
      <c r="J30" s="74"/>
      <c r="K30" s="74"/>
      <c r="L30" s="74"/>
    </row>
    <row r="31" spans="1:12" ht="15" x14ac:dyDescent="0.25">
      <c r="A31" s="21" t="s">
        <v>4</v>
      </c>
      <c r="B31" s="22" t="s">
        <v>10</v>
      </c>
      <c r="C31" s="59" t="s">
        <v>9</v>
      </c>
      <c r="D31" s="63">
        <v>1</v>
      </c>
      <c r="E31" s="103" t="s">
        <v>67</v>
      </c>
      <c r="F31" s="104"/>
      <c r="G31" s="104"/>
      <c r="H31" s="105"/>
      <c r="I31" s="111"/>
      <c r="J31" s="111"/>
      <c r="K31" s="111"/>
      <c r="L31" s="111"/>
    </row>
    <row r="32" spans="1:12" ht="15" x14ac:dyDescent="0.25">
      <c r="A32" s="21"/>
      <c r="B32" s="22"/>
      <c r="C32" s="59"/>
      <c r="D32" s="63">
        <v>2</v>
      </c>
      <c r="E32" s="106" t="s">
        <v>48</v>
      </c>
      <c r="F32" s="106"/>
      <c r="G32" s="106"/>
      <c r="H32" s="107"/>
      <c r="I32" s="111"/>
      <c r="J32" s="111"/>
      <c r="K32" s="111"/>
      <c r="L32" s="111"/>
    </row>
    <row r="33" spans="1:12" ht="15" x14ac:dyDescent="0.25">
      <c r="A33" s="21"/>
      <c r="B33" s="22"/>
      <c r="C33" s="59"/>
      <c r="D33" s="62">
        <f>SUM(D31:D32)</f>
        <v>3</v>
      </c>
      <c r="E33" s="78"/>
      <c r="F33" s="78"/>
      <c r="G33" s="78"/>
      <c r="H33" s="79"/>
      <c r="I33" s="74"/>
      <c r="J33" s="74"/>
      <c r="K33" s="74"/>
      <c r="L33" s="74"/>
    </row>
    <row r="34" spans="1:12" ht="15" x14ac:dyDescent="0.25">
      <c r="A34" s="21" t="s">
        <v>4</v>
      </c>
      <c r="B34" s="22" t="s">
        <v>12</v>
      </c>
      <c r="C34" s="59" t="s">
        <v>11</v>
      </c>
      <c r="D34" s="63">
        <v>1</v>
      </c>
      <c r="E34" s="101" t="s">
        <v>48</v>
      </c>
      <c r="F34" s="101"/>
      <c r="G34" s="101"/>
      <c r="H34" s="102"/>
      <c r="I34" s="111"/>
      <c r="J34" s="111"/>
      <c r="K34" s="111"/>
      <c r="L34" s="111"/>
    </row>
    <row r="35" spans="1:12" ht="15" x14ac:dyDescent="0.25">
      <c r="A35" s="21"/>
      <c r="B35" s="22"/>
      <c r="C35" s="66"/>
      <c r="D35" s="63">
        <v>1</v>
      </c>
      <c r="E35" s="65" t="s">
        <v>50</v>
      </c>
      <c r="F35" s="69"/>
      <c r="G35" s="69"/>
      <c r="H35" s="81"/>
      <c r="I35" s="74"/>
      <c r="J35" s="74"/>
      <c r="K35" s="74"/>
      <c r="L35" s="74"/>
    </row>
    <row r="36" spans="1:12" ht="15" x14ac:dyDescent="0.25">
      <c r="A36" s="21"/>
      <c r="B36" s="22"/>
      <c r="C36" s="66"/>
      <c r="D36" s="68">
        <v>2</v>
      </c>
      <c r="E36" s="108"/>
      <c r="F36" s="109"/>
      <c r="G36" s="109"/>
      <c r="H36" s="110"/>
      <c r="I36" s="74"/>
      <c r="J36" s="74"/>
      <c r="K36" s="74"/>
      <c r="L36" s="74"/>
    </row>
    <row r="37" spans="1:12" ht="15" x14ac:dyDescent="0.25">
      <c r="A37" s="30"/>
      <c r="B37" s="31"/>
      <c r="C37" s="60" t="s">
        <v>38</v>
      </c>
      <c r="D37" s="64">
        <f>+D22+D28+D30+D33+D36</f>
        <v>13</v>
      </c>
      <c r="E37" s="82"/>
      <c r="F37" s="82"/>
      <c r="G37" s="82"/>
      <c r="H37" s="83"/>
      <c r="I37" s="76"/>
      <c r="J37" s="76"/>
      <c r="K37" s="76"/>
      <c r="L37" s="76"/>
    </row>
    <row r="38" spans="1:12" ht="15" x14ac:dyDescent="0.25">
      <c r="A38" s="21" t="s">
        <v>15</v>
      </c>
      <c r="B38" s="22" t="s">
        <v>17</v>
      </c>
      <c r="C38" s="59" t="s">
        <v>16</v>
      </c>
      <c r="D38" s="63">
        <v>3</v>
      </c>
      <c r="E38" s="103" t="s">
        <v>68</v>
      </c>
      <c r="F38" s="104"/>
      <c r="G38" s="104"/>
      <c r="H38" s="105"/>
      <c r="I38" s="74"/>
      <c r="J38" s="76"/>
      <c r="K38" s="76"/>
      <c r="L38" s="76"/>
    </row>
    <row r="39" spans="1:12" ht="15" x14ac:dyDescent="0.25">
      <c r="A39" s="21"/>
      <c r="B39" s="22"/>
      <c r="C39" s="59"/>
      <c r="D39" s="63">
        <v>1</v>
      </c>
      <c r="E39" s="84" t="s">
        <v>49</v>
      </c>
      <c r="F39" s="72"/>
      <c r="G39" s="72"/>
      <c r="H39" s="85"/>
      <c r="I39" s="74"/>
      <c r="J39" s="76"/>
      <c r="K39" s="76"/>
      <c r="L39" s="76"/>
    </row>
    <row r="40" spans="1:12" ht="15" x14ac:dyDescent="0.25">
      <c r="A40" s="21"/>
      <c r="B40" s="22"/>
      <c r="C40" s="59"/>
      <c r="D40" s="63">
        <v>2</v>
      </c>
      <c r="E40" s="106" t="s">
        <v>48</v>
      </c>
      <c r="F40" s="106"/>
      <c r="G40" s="106"/>
      <c r="H40" s="107"/>
      <c r="I40" s="74"/>
      <c r="J40" s="76"/>
      <c r="K40" s="76"/>
      <c r="L40" s="76"/>
    </row>
    <row r="41" spans="1:12" ht="15" x14ac:dyDescent="0.25">
      <c r="A41" s="21"/>
      <c r="B41" s="22"/>
      <c r="C41" s="59"/>
      <c r="D41" s="63">
        <v>1</v>
      </c>
      <c r="E41" s="70" t="s">
        <v>45</v>
      </c>
      <c r="F41" s="71"/>
      <c r="G41" s="71"/>
      <c r="H41" s="86"/>
      <c r="I41" s="74"/>
      <c r="J41" s="76"/>
      <c r="K41" s="76"/>
      <c r="L41" s="76"/>
    </row>
    <row r="42" spans="1:12" ht="15" x14ac:dyDescent="0.25">
      <c r="A42" s="21"/>
      <c r="B42" s="22"/>
      <c r="C42" s="59"/>
      <c r="D42" s="63">
        <v>2</v>
      </c>
      <c r="E42" s="70" t="s">
        <v>51</v>
      </c>
      <c r="F42" s="72"/>
      <c r="G42" s="72"/>
      <c r="H42" s="85"/>
      <c r="I42" s="74"/>
      <c r="J42" s="76"/>
      <c r="K42" s="76"/>
      <c r="L42" s="76"/>
    </row>
    <row r="43" spans="1:12" ht="15" x14ac:dyDescent="0.25">
      <c r="A43" s="21"/>
      <c r="B43" s="22"/>
      <c r="C43" s="59"/>
      <c r="D43" s="63">
        <v>1</v>
      </c>
      <c r="E43" s="84" t="s">
        <v>69</v>
      </c>
      <c r="F43" s="72"/>
      <c r="G43" s="72"/>
      <c r="H43" s="85"/>
      <c r="I43" s="74"/>
      <c r="J43" s="76"/>
      <c r="K43" s="76"/>
      <c r="L43" s="76"/>
    </row>
    <row r="44" spans="1:12" ht="15" x14ac:dyDescent="0.25">
      <c r="A44" s="21"/>
      <c r="B44" s="22"/>
      <c r="C44" s="59"/>
      <c r="D44" s="63">
        <v>3</v>
      </c>
      <c r="E44" s="106" t="s">
        <v>46</v>
      </c>
      <c r="F44" s="106"/>
      <c r="G44" s="106"/>
      <c r="H44" s="107"/>
      <c r="I44" s="74"/>
      <c r="J44" s="76"/>
      <c r="K44" s="76"/>
      <c r="L44" s="76"/>
    </row>
    <row r="45" spans="1:12" ht="15" x14ac:dyDescent="0.25">
      <c r="A45" s="21"/>
      <c r="B45" s="22"/>
      <c r="C45" s="59"/>
      <c r="D45" s="63">
        <v>2</v>
      </c>
      <c r="E45" s="70" t="s">
        <v>52</v>
      </c>
      <c r="F45" s="72"/>
      <c r="G45" s="72"/>
      <c r="H45" s="85"/>
      <c r="I45" s="74"/>
      <c r="J45" s="76"/>
      <c r="K45" s="76"/>
      <c r="L45" s="76"/>
    </row>
    <row r="46" spans="1:12" ht="15" x14ac:dyDescent="0.25">
      <c r="A46" s="21"/>
      <c r="B46" s="22"/>
      <c r="C46" s="66"/>
      <c r="D46" s="63">
        <v>1</v>
      </c>
      <c r="E46" s="70" t="s">
        <v>70</v>
      </c>
      <c r="F46" s="72"/>
      <c r="G46" s="72"/>
      <c r="H46" s="85"/>
      <c r="I46" s="74"/>
      <c r="J46" s="76"/>
      <c r="K46" s="76"/>
      <c r="L46" s="76"/>
    </row>
    <row r="47" spans="1:12" ht="15" x14ac:dyDescent="0.25">
      <c r="A47" s="21"/>
      <c r="B47" s="22"/>
      <c r="C47" s="59"/>
      <c r="D47" s="62">
        <f>SUM(D38:D46)</f>
        <v>16</v>
      </c>
      <c r="E47" s="78"/>
      <c r="F47" s="78"/>
      <c r="G47" s="78"/>
      <c r="H47" s="79"/>
      <c r="I47" s="74"/>
      <c r="J47" s="76"/>
      <c r="K47" s="76"/>
      <c r="L47" s="76"/>
    </row>
    <row r="48" spans="1:12" ht="15" x14ac:dyDescent="0.25">
      <c r="A48" s="21" t="s">
        <v>15</v>
      </c>
      <c r="B48" s="22" t="s">
        <v>19</v>
      </c>
      <c r="C48" s="59" t="s">
        <v>18</v>
      </c>
      <c r="D48" s="63">
        <v>1</v>
      </c>
      <c r="E48" s="103" t="s">
        <v>68</v>
      </c>
      <c r="F48" s="104"/>
      <c r="G48" s="104"/>
      <c r="H48" s="105"/>
      <c r="I48" s="74"/>
      <c r="J48" s="76"/>
      <c r="K48" s="76"/>
      <c r="L48" s="76"/>
    </row>
    <row r="49" spans="1:12" ht="15" x14ac:dyDescent="0.25">
      <c r="A49" s="21"/>
      <c r="B49" s="22"/>
      <c r="C49" s="59"/>
      <c r="D49" s="63">
        <v>1</v>
      </c>
      <c r="E49" s="84" t="s">
        <v>71</v>
      </c>
      <c r="F49" s="69"/>
      <c r="G49" s="69"/>
      <c r="H49" s="81"/>
      <c r="I49" s="74"/>
      <c r="J49" s="76"/>
      <c r="K49" s="76"/>
      <c r="L49" s="76"/>
    </row>
    <row r="50" spans="1:12" ht="15" x14ac:dyDescent="0.25">
      <c r="A50" s="21"/>
      <c r="B50" s="22"/>
      <c r="C50" s="59"/>
      <c r="D50" s="63">
        <v>1</v>
      </c>
      <c r="E50" s="84" t="s">
        <v>72</v>
      </c>
      <c r="F50" s="69"/>
      <c r="G50" s="69"/>
      <c r="H50" s="81"/>
      <c r="I50" s="74"/>
      <c r="J50" s="76"/>
      <c r="K50" s="76"/>
      <c r="L50" s="76"/>
    </row>
    <row r="51" spans="1:12" ht="15" x14ac:dyDescent="0.25">
      <c r="A51" s="21"/>
      <c r="B51" s="22"/>
      <c r="C51" s="59"/>
      <c r="D51" s="63">
        <v>1</v>
      </c>
      <c r="E51" s="84" t="s">
        <v>73</v>
      </c>
      <c r="F51" s="69"/>
      <c r="G51" s="69"/>
      <c r="H51" s="81"/>
      <c r="I51" s="74"/>
      <c r="J51" s="76"/>
      <c r="K51" s="76"/>
      <c r="L51" s="76"/>
    </row>
    <row r="52" spans="1:12" ht="15" x14ac:dyDescent="0.25">
      <c r="A52" s="21"/>
      <c r="B52" s="22"/>
      <c r="C52" s="59"/>
      <c r="D52" s="63">
        <v>1</v>
      </c>
      <c r="E52" s="84" t="s">
        <v>74</v>
      </c>
      <c r="F52" s="69"/>
      <c r="G52" s="69"/>
      <c r="H52" s="81"/>
      <c r="I52" s="74"/>
      <c r="J52" s="76"/>
      <c r="K52" s="76"/>
      <c r="L52" s="76"/>
    </row>
    <row r="53" spans="1:12" ht="15" x14ac:dyDescent="0.25">
      <c r="A53" s="21"/>
      <c r="B53" s="22"/>
      <c r="C53" s="59"/>
      <c r="D53" s="63">
        <v>2</v>
      </c>
      <c r="E53" s="101" t="s">
        <v>48</v>
      </c>
      <c r="F53" s="101"/>
      <c r="G53" s="101"/>
      <c r="H53" s="102"/>
      <c r="I53" s="74"/>
      <c r="J53" s="76"/>
      <c r="K53" s="76"/>
      <c r="L53" s="76"/>
    </row>
    <row r="54" spans="1:12" ht="15" x14ac:dyDescent="0.25">
      <c r="A54" s="21"/>
      <c r="B54" s="22"/>
      <c r="C54" s="59"/>
      <c r="D54" s="63">
        <v>1</v>
      </c>
      <c r="E54" s="84" t="s">
        <v>75</v>
      </c>
      <c r="F54" s="69"/>
      <c r="G54" s="69"/>
      <c r="H54" s="81"/>
      <c r="I54" s="74"/>
      <c r="J54" s="76"/>
      <c r="K54" s="76"/>
      <c r="L54" s="76"/>
    </row>
    <row r="55" spans="1:12" ht="15" x14ac:dyDescent="0.25">
      <c r="A55" s="21"/>
      <c r="B55" s="22"/>
      <c r="C55" s="59"/>
      <c r="D55" s="63">
        <v>1</v>
      </c>
      <c r="E55" s="65" t="s">
        <v>45</v>
      </c>
      <c r="F55" s="69"/>
      <c r="G55" s="69"/>
      <c r="H55" s="81"/>
      <c r="I55" s="74"/>
      <c r="J55" s="76"/>
      <c r="K55" s="76"/>
      <c r="L55" s="76"/>
    </row>
    <row r="56" spans="1:12" ht="15" x14ac:dyDescent="0.25">
      <c r="A56" s="21"/>
      <c r="B56" s="22"/>
      <c r="C56" s="59"/>
      <c r="D56" s="63">
        <v>1</v>
      </c>
      <c r="E56" s="65" t="s">
        <v>51</v>
      </c>
      <c r="F56" s="69"/>
      <c r="G56" s="69"/>
      <c r="H56" s="81"/>
      <c r="I56" s="74"/>
      <c r="J56" s="76"/>
      <c r="K56" s="76"/>
      <c r="L56" s="76"/>
    </row>
    <row r="57" spans="1:12" ht="15" x14ac:dyDescent="0.25">
      <c r="A57" s="21"/>
      <c r="B57" s="22"/>
      <c r="C57" s="59"/>
      <c r="D57" s="63">
        <v>1</v>
      </c>
      <c r="E57" s="84" t="s">
        <v>76</v>
      </c>
      <c r="F57" s="69"/>
      <c r="G57" s="69"/>
      <c r="H57" s="81"/>
      <c r="I57" s="77"/>
      <c r="J57" s="76"/>
      <c r="K57" s="76"/>
      <c r="L57" s="76"/>
    </row>
    <row r="58" spans="1:12" ht="15" x14ac:dyDescent="0.25">
      <c r="A58" s="21"/>
      <c r="B58" s="22"/>
      <c r="C58" s="59"/>
      <c r="D58" s="63">
        <v>3</v>
      </c>
      <c r="E58" s="65" t="s">
        <v>46</v>
      </c>
      <c r="F58" s="69"/>
      <c r="G58" s="69"/>
      <c r="H58" s="81"/>
      <c r="I58" s="77"/>
      <c r="J58" s="76"/>
      <c r="K58" s="76"/>
      <c r="L58" s="76"/>
    </row>
    <row r="59" spans="1:12" ht="15" x14ac:dyDescent="0.25">
      <c r="A59" s="21"/>
      <c r="B59" s="22"/>
      <c r="C59" s="66"/>
      <c r="D59" s="63">
        <v>1</v>
      </c>
      <c r="E59" s="70" t="s">
        <v>77</v>
      </c>
      <c r="F59" s="69"/>
      <c r="G59" s="69"/>
      <c r="H59" s="81"/>
      <c r="I59" s="77"/>
      <c r="J59" s="76"/>
      <c r="K59" s="76"/>
      <c r="L59" s="76"/>
    </row>
    <row r="60" spans="1:12" ht="15" x14ac:dyDescent="0.25">
      <c r="A60" s="21"/>
      <c r="B60" s="22"/>
      <c r="C60" s="66"/>
      <c r="D60" s="63">
        <v>1</v>
      </c>
      <c r="E60" s="73" t="s">
        <v>52</v>
      </c>
      <c r="F60" s="69"/>
      <c r="G60" s="69"/>
      <c r="H60" s="81"/>
      <c r="I60" s="77"/>
      <c r="J60" s="76"/>
      <c r="K60" s="76"/>
      <c r="L60" s="76"/>
    </row>
    <row r="61" spans="1:12" ht="15" x14ac:dyDescent="0.25">
      <c r="A61" s="21"/>
      <c r="B61" s="22"/>
      <c r="C61" s="59"/>
      <c r="D61" s="63">
        <v>2</v>
      </c>
      <c r="E61" s="84" t="s">
        <v>78</v>
      </c>
      <c r="F61" s="69"/>
      <c r="G61" s="69"/>
      <c r="H61" s="81"/>
      <c r="I61" s="77"/>
      <c r="J61" s="76"/>
      <c r="K61" s="76"/>
      <c r="L61" s="76"/>
    </row>
    <row r="62" spans="1:12" ht="15" x14ac:dyDescent="0.2">
      <c r="A62" s="21"/>
      <c r="B62" s="22"/>
      <c r="C62" s="59"/>
      <c r="D62" s="62">
        <f>SUM(D48:D61)</f>
        <v>18</v>
      </c>
      <c r="E62" s="43"/>
      <c r="F62" s="43"/>
      <c r="G62" s="43"/>
      <c r="H62" s="80"/>
      <c r="I62" s="76"/>
      <c r="J62" s="76"/>
      <c r="K62" s="76"/>
      <c r="L62" s="76"/>
    </row>
    <row r="63" spans="1:12" ht="15" x14ac:dyDescent="0.25">
      <c r="A63" s="30"/>
      <c r="B63" s="31"/>
      <c r="C63" s="32" t="s">
        <v>38</v>
      </c>
      <c r="D63" s="61">
        <f>+D47+D62</f>
        <v>34</v>
      </c>
      <c r="E63" s="43"/>
      <c r="F63" s="43"/>
      <c r="G63" s="43"/>
      <c r="H63" s="80"/>
    </row>
    <row r="64" spans="1:12" ht="12.75" customHeight="1" x14ac:dyDescent="0.2">
      <c r="A64" s="27"/>
      <c r="B64" s="28"/>
      <c r="C64" s="29" t="s">
        <v>41</v>
      </c>
      <c r="D64" s="29">
        <f>+D37+D63</f>
        <v>47</v>
      </c>
      <c r="E64" s="44"/>
      <c r="F64" s="44"/>
      <c r="G64" s="44"/>
      <c r="H64" s="87"/>
    </row>
  </sheetData>
  <mergeCells count="26">
    <mergeCell ref="I32:L32"/>
    <mergeCell ref="I34:L34"/>
    <mergeCell ref="A2:H2"/>
    <mergeCell ref="I21:L21"/>
    <mergeCell ref="I23:L23"/>
    <mergeCell ref="I29:L29"/>
    <mergeCell ref="I31:L31"/>
    <mergeCell ref="E3:F3"/>
    <mergeCell ref="A16:C16"/>
    <mergeCell ref="E20:H20"/>
    <mergeCell ref="A17:C17"/>
    <mergeCell ref="E23:H23"/>
    <mergeCell ref="E21:H21"/>
    <mergeCell ref="E24:H24"/>
    <mergeCell ref="E28:H28"/>
    <mergeCell ref="E30:H30"/>
    <mergeCell ref="E29:H29"/>
    <mergeCell ref="E32:H32"/>
    <mergeCell ref="E31:H31"/>
    <mergeCell ref="E36:H36"/>
    <mergeCell ref="E34:H34"/>
    <mergeCell ref="E53:H53"/>
    <mergeCell ref="E38:H38"/>
    <mergeCell ref="E40:H40"/>
    <mergeCell ref="E44:H44"/>
    <mergeCell ref="E48:H48"/>
  </mergeCells>
  <pageMargins left="0.7" right="0.7" top="0.75" bottom="0.75" header="0.3" footer="0.3"/>
  <pageSetup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2" sqref="A2"/>
    </sheetView>
  </sheetViews>
  <sheetFormatPr defaultRowHeight="15.75" x14ac:dyDescent="0.25"/>
  <cols>
    <col min="1" max="1" width="17.140625" style="45" customWidth="1"/>
    <col min="2" max="3" width="13.85546875" style="45" customWidth="1"/>
    <col min="4" max="4" width="13.85546875" style="55" customWidth="1"/>
    <col min="5" max="16384" width="9.140625" style="45"/>
  </cols>
  <sheetData>
    <row r="1" spans="1:4" ht="47.25" customHeight="1" x14ac:dyDescent="0.25">
      <c r="A1" s="123" t="s">
        <v>54</v>
      </c>
      <c r="B1" s="124"/>
      <c r="C1" s="124"/>
      <c r="D1" s="124"/>
    </row>
    <row r="3" spans="1:4" ht="15.75" customHeight="1" x14ac:dyDescent="0.25">
      <c r="B3" s="125" t="s">
        <v>426</v>
      </c>
      <c r="C3" s="125"/>
      <c r="D3" s="46" t="s">
        <v>37</v>
      </c>
    </row>
    <row r="4" spans="1:4" ht="37.5" customHeight="1" x14ac:dyDescent="0.25">
      <c r="B4" s="47" t="s">
        <v>424</v>
      </c>
      <c r="C4" s="47" t="s">
        <v>425</v>
      </c>
      <c r="D4" s="46"/>
    </row>
    <row r="5" spans="1:4" x14ac:dyDescent="0.25">
      <c r="A5" s="48" t="s">
        <v>55</v>
      </c>
      <c r="B5" s="48">
        <v>38</v>
      </c>
      <c r="C5" s="48">
        <v>24</v>
      </c>
      <c r="D5" s="49">
        <f>(C5/B5)</f>
        <v>0.63157894736842102</v>
      </c>
    </row>
    <row r="6" spans="1:4" x14ac:dyDescent="0.25">
      <c r="A6" s="48"/>
      <c r="B6" s="48"/>
      <c r="C6" s="48"/>
      <c r="D6" s="49"/>
    </row>
    <row r="7" spans="1:4" x14ac:dyDescent="0.25">
      <c r="A7" s="48" t="s">
        <v>56</v>
      </c>
      <c r="B7" s="48">
        <v>128</v>
      </c>
      <c r="C7" s="48">
        <v>65</v>
      </c>
      <c r="D7" s="49">
        <f t="shared" ref="D7" si="0">(C7/B7)</f>
        <v>0.5078125</v>
      </c>
    </row>
    <row r="8" spans="1:4" x14ac:dyDescent="0.25">
      <c r="A8" s="48"/>
      <c r="B8" s="48"/>
      <c r="C8" s="48"/>
      <c r="D8" s="49"/>
    </row>
    <row r="9" spans="1:4" x14ac:dyDescent="0.25">
      <c r="A9" s="48" t="s">
        <v>57</v>
      </c>
      <c r="B9" s="48">
        <v>166</v>
      </c>
      <c r="C9" s="48">
        <v>89</v>
      </c>
      <c r="D9" s="49">
        <f>(C9/B9)</f>
        <v>0.53614457831325302</v>
      </c>
    </row>
    <row r="10" spans="1:4" x14ac:dyDescent="0.25">
      <c r="A10" s="50"/>
      <c r="B10" s="50"/>
      <c r="C10" s="50"/>
      <c r="D10" s="51"/>
    </row>
    <row r="11" spans="1:4" ht="66.75" customHeight="1" x14ac:dyDescent="0.25">
      <c r="A11" s="126" t="s">
        <v>427</v>
      </c>
      <c r="B11" s="127"/>
      <c r="C11" s="127"/>
      <c r="D11" s="127"/>
    </row>
    <row r="12" spans="1:4" x14ac:dyDescent="0.25">
      <c r="A12" s="52"/>
      <c r="B12" s="52"/>
      <c r="C12" s="52"/>
      <c r="D12" s="53"/>
    </row>
    <row r="13" spans="1:4" x14ac:dyDescent="0.25">
      <c r="A13" s="52"/>
      <c r="B13" s="112"/>
      <c r="C13" s="112"/>
      <c r="D13" s="112"/>
    </row>
    <row r="14" spans="1:4" x14ac:dyDescent="0.25">
      <c r="A14" s="52"/>
      <c r="B14" s="52"/>
      <c r="C14" s="52"/>
      <c r="D14" s="53"/>
    </row>
    <row r="15" spans="1:4" x14ac:dyDescent="0.25">
      <c r="A15" s="52"/>
      <c r="B15" s="128"/>
      <c r="C15" s="128"/>
      <c r="D15" s="54"/>
    </row>
    <row r="16" spans="1:4" x14ac:dyDescent="0.25">
      <c r="A16" s="52"/>
      <c r="B16" s="52"/>
      <c r="C16" s="52"/>
      <c r="D16" s="53"/>
    </row>
    <row r="17" spans="1:4" x14ac:dyDescent="0.25">
      <c r="A17" s="52"/>
      <c r="B17" s="52"/>
      <c r="C17" s="52"/>
      <c r="D17" s="53"/>
    </row>
    <row r="18" spans="1:4" x14ac:dyDescent="0.25">
      <c r="A18" s="52"/>
      <c r="B18" s="52"/>
      <c r="C18" s="52"/>
      <c r="D18" s="53"/>
    </row>
    <row r="19" spans="1:4" x14ac:dyDescent="0.25">
      <c r="A19" s="52"/>
      <c r="B19" s="52"/>
      <c r="C19" s="52"/>
      <c r="D19" s="53"/>
    </row>
    <row r="20" spans="1:4" x14ac:dyDescent="0.25">
      <c r="A20" s="52"/>
      <c r="B20" s="52"/>
      <c r="C20" s="52"/>
      <c r="D20" s="53"/>
    </row>
    <row r="21" spans="1:4" x14ac:dyDescent="0.25">
      <c r="A21" s="52"/>
      <c r="B21" s="52"/>
      <c r="C21" s="52"/>
      <c r="D21" s="53"/>
    </row>
  </sheetData>
  <mergeCells count="5">
    <mergeCell ref="A1:D1"/>
    <mergeCell ref="B3:C3"/>
    <mergeCell ref="A11:D11"/>
    <mergeCell ref="B13:D13"/>
    <mergeCell ref="B15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workbookViewId="0">
      <selection activeCell="A4" sqref="A4"/>
    </sheetView>
  </sheetViews>
  <sheetFormatPr defaultRowHeight="12.75" x14ac:dyDescent="0.2"/>
  <cols>
    <col min="1" max="1" width="9.140625" style="10"/>
    <col min="2" max="2" width="14.85546875" style="10" customWidth="1"/>
    <col min="3" max="3" width="27.7109375" style="10" customWidth="1"/>
    <col min="4" max="4" width="12.5703125" style="10" customWidth="1"/>
    <col min="5" max="5" width="32" style="10" customWidth="1"/>
    <col min="6" max="6" width="13.5703125" style="10" customWidth="1"/>
    <col min="7" max="7" width="9.140625" style="10"/>
    <col min="8" max="8" width="19.42578125" style="10" customWidth="1"/>
    <col min="9" max="9" width="12" style="88" customWidth="1"/>
    <col min="10" max="10" width="17.140625" style="10" customWidth="1"/>
    <col min="11" max="11" width="19.7109375" style="10" customWidth="1"/>
    <col min="12" max="12" width="26.85546875" style="10" customWidth="1"/>
    <col min="13" max="13" width="12" style="89" customWidth="1"/>
    <col min="14" max="17" width="9.140625" style="10"/>
    <col min="18" max="18" width="12.85546875" style="10" customWidth="1"/>
    <col min="19" max="19" width="12" style="90" customWidth="1"/>
    <col min="20" max="20" width="9.140625" style="10"/>
    <col min="21" max="21" width="14" style="10" customWidth="1"/>
    <col min="22" max="22" width="9.140625" style="10"/>
  </cols>
  <sheetData>
    <row r="1" spans="1:22" x14ac:dyDescent="0.2">
      <c r="A1" s="129" t="s">
        <v>79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3" spans="1:22" x14ac:dyDescent="0.2">
      <c r="A3" s="10" t="s">
        <v>80</v>
      </c>
    </row>
    <row r="5" spans="1:22" ht="51" x14ac:dyDescent="0.2">
      <c r="A5" s="91" t="s">
        <v>0</v>
      </c>
      <c r="B5" s="91" t="s">
        <v>1</v>
      </c>
      <c r="C5" s="91" t="s">
        <v>2</v>
      </c>
      <c r="D5" s="91" t="s">
        <v>81</v>
      </c>
      <c r="E5" s="91" t="s">
        <v>82</v>
      </c>
      <c r="F5" s="91" t="s">
        <v>83</v>
      </c>
      <c r="G5" s="91" t="s">
        <v>84</v>
      </c>
      <c r="H5" s="91" t="s">
        <v>85</v>
      </c>
      <c r="I5" s="92" t="s">
        <v>86</v>
      </c>
      <c r="J5" s="91" t="s">
        <v>87</v>
      </c>
      <c r="K5" s="91" t="s">
        <v>88</v>
      </c>
      <c r="L5" s="91" t="s">
        <v>89</v>
      </c>
      <c r="M5" s="93" t="s">
        <v>90</v>
      </c>
      <c r="N5" s="91" t="s">
        <v>91</v>
      </c>
      <c r="O5" s="91" t="s">
        <v>92</v>
      </c>
      <c r="P5" s="91" t="s">
        <v>93</v>
      </c>
      <c r="Q5" s="91" t="s">
        <v>94</v>
      </c>
      <c r="R5" s="91" t="s">
        <v>95</v>
      </c>
      <c r="S5" s="94" t="s">
        <v>96</v>
      </c>
      <c r="T5" s="91" t="s">
        <v>97</v>
      </c>
      <c r="U5" s="91" t="s">
        <v>98</v>
      </c>
      <c r="V5" s="95"/>
    </row>
    <row r="6" spans="1:22" x14ac:dyDescent="0.2">
      <c r="A6" s="14" t="s">
        <v>4</v>
      </c>
      <c r="B6" s="14" t="s">
        <v>9</v>
      </c>
      <c r="C6" s="14" t="s">
        <v>10</v>
      </c>
      <c r="D6" s="14" t="s">
        <v>99</v>
      </c>
      <c r="E6" s="14" t="s">
        <v>100</v>
      </c>
      <c r="F6" s="14" t="s">
        <v>101</v>
      </c>
      <c r="G6" s="14"/>
      <c r="H6" s="14" t="s">
        <v>102</v>
      </c>
      <c r="I6" s="96">
        <v>33767</v>
      </c>
      <c r="J6" s="14" t="s">
        <v>103</v>
      </c>
      <c r="K6" s="14" t="s">
        <v>104</v>
      </c>
      <c r="L6" s="14" t="s">
        <v>105</v>
      </c>
      <c r="M6" s="97">
        <v>2.6360937500000001</v>
      </c>
      <c r="N6" s="14">
        <v>2.5500000000000003</v>
      </c>
      <c r="O6" s="14" t="s">
        <v>106</v>
      </c>
      <c r="P6" s="14" t="s">
        <v>107</v>
      </c>
      <c r="Q6" s="14" t="s">
        <v>108</v>
      </c>
      <c r="R6" s="14" t="s">
        <v>109</v>
      </c>
      <c r="S6" s="98" t="s">
        <v>110</v>
      </c>
      <c r="T6" s="14">
        <v>64</v>
      </c>
      <c r="U6" s="14" t="s">
        <v>111</v>
      </c>
    </row>
    <row r="7" spans="1:22" x14ac:dyDescent="0.2">
      <c r="A7" s="14" t="s">
        <v>4</v>
      </c>
      <c r="B7" s="14" t="s">
        <v>9</v>
      </c>
      <c r="C7" s="14" t="s">
        <v>10</v>
      </c>
      <c r="D7" s="14" t="s">
        <v>99</v>
      </c>
      <c r="E7" s="14" t="s">
        <v>100</v>
      </c>
      <c r="F7" s="14" t="s">
        <v>112</v>
      </c>
      <c r="G7" s="14" t="s">
        <v>113</v>
      </c>
      <c r="H7" s="14" t="s">
        <v>114</v>
      </c>
      <c r="I7" s="96">
        <v>30364</v>
      </c>
      <c r="J7" s="14" t="s">
        <v>115</v>
      </c>
      <c r="K7" s="14" t="s">
        <v>104</v>
      </c>
      <c r="L7" s="14" t="s">
        <v>105</v>
      </c>
      <c r="M7" s="97">
        <v>2.67691176470588</v>
      </c>
      <c r="N7" s="14">
        <v>2.71</v>
      </c>
      <c r="O7" s="14" t="s">
        <v>106</v>
      </c>
      <c r="P7" s="14" t="s">
        <v>107</v>
      </c>
      <c r="Q7" s="14" t="s">
        <v>108</v>
      </c>
      <c r="R7" s="14" t="s">
        <v>109</v>
      </c>
      <c r="S7" s="98" t="s">
        <v>110</v>
      </c>
      <c r="T7" s="14">
        <v>65</v>
      </c>
      <c r="U7" s="14" t="s">
        <v>116</v>
      </c>
    </row>
    <row r="8" spans="1:22" x14ac:dyDescent="0.2">
      <c r="A8" s="14" t="s">
        <v>15</v>
      </c>
      <c r="B8" s="14" t="s">
        <v>16</v>
      </c>
      <c r="C8" s="14" t="s">
        <v>17</v>
      </c>
      <c r="D8" s="14" t="s">
        <v>99</v>
      </c>
      <c r="E8" s="14" t="s">
        <v>17</v>
      </c>
      <c r="F8" s="14" t="s">
        <v>117</v>
      </c>
      <c r="G8" s="14" t="s">
        <v>118</v>
      </c>
      <c r="H8" s="14" t="s">
        <v>119</v>
      </c>
      <c r="I8" s="96">
        <v>33700</v>
      </c>
      <c r="J8" s="14" t="s">
        <v>120</v>
      </c>
      <c r="K8" s="14" t="s">
        <v>104</v>
      </c>
      <c r="L8" s="14" t="s">
        <v>105</v>
      </c>
      <c r="M8" s="97">
        <v>2.8880434782608697</v>
      </c>
      <c r="N8" s="14">
        <v>2.88</v>
      </c>
      <c r="O8" s="14" t="s">
        <v>106</v>
      </c>
      <c r="P8" s="14" t="s">
        <v>107</v>
      </c>
      <c r="Q8" s="14" t="s">
        <v>108</v>
      </c>
      <c r="R8" s="14" t="s">
        <v>109</v>
      </c>
      <c r="S8" s="98" t="s">
        <v>110</v>
      </c>
      <c r="T8" s="14">
        <v>88</v>
      </c>
      <c r="U8" s="14" t="s">
        <v>121</v>
      </c>
    </row>
    <row r="9" spans="1:22" x14ac:dyDescent="0.2">
      <c r="A9" s="14" t="s">
        <v>15</v>
      </c>
      <c r="B9" s="14" t="s">
        <v>18</v>
      </c>
      <c r="C9" s="14" t="s">
        <v>19</v>
      </c>
      <c r="D9" s="14" t="s">
        <v>99</v>
      </c>
      <c r="E9" s="14" t="s">
        <v>19</v>
      </c>
      <c r="F9" s="14" t="s">
        <v>122</v>
      </c>
      <c r="G9" s="14" t="s">
        <v>123</v>
      </c>
      <c r="H9" s="14" t="s">
        <v>119</v>
      </c>
      <c r="I9" s="96">
        <v>30198</v>
      </c>
      <c r="J9" s="14" t="s">
        <v>124</v>
      </c>
      <c r="K9" s="14" t="s">
        <v>104</v>
      </c>
      <c r="L9" s="14" t="s">
        <v>105</v>
      </c>
      <c r="M9" s="97">
        <v>3.4424285714285698</v>
      </c>
      <c r="N9" s="14">
        <v>3.43</v>
      </c>
      <c r="O9" s="14" t="s">
        <v>106</v>
      </c>
      <c r="P9" s="14" t="s">
        <v>107</v>
      </c>
      <c r="Q9" s="14" t="s">
        <v>108</v>
      </c>
      <c r="R9" s="14" t="s">
        <v>109</v>
      </c>
      <c r="S9" s="98" t="s">
        <v>110</v>
      </c>
      <c r="T9" s="14">
        <v>70</v>
      </c>
      <c r="U9" s="14" t="s">
        <v>116</v>
      </c>
    </row>
    <row r="10" spans="1:22" x14ac:dyDescent="0.2">
      <c r="A10" s="14" t="s">
        <v>15</v>
      </c>
      <c r="B10" s="14" t="s">
        <v>18</v>
      </c>
      <c r="C10" s="14" t="s">
        <v>19</v>
      </c>
      <c r="D10" s="14" t="s">
        <v>99</v>
      </c>
      <c r="E10" s="14" t="s">
        <v>19</v>
      </c>
      <c r="F10" s="14" t="s">
        <v>125</v>
      </c>
      <c r="G10" s="14"/>
      <c r="H10" s="14" t="s">
        <v>126</v>
      </c>
      <c r="I10" s="96">
        <v>32579</v>
      </c>
      <c r="J10" s="14" t="s">
        <v>127</v>
      </c>
      <c r="K10" s="14" t="s">
        <v>104</v>
      </c>
      <c r="L10" s="14" t="s">
        <v>105</v>
      </c>
      <c r="M10" s="97">
        <v>2.8423333333333298</v>
      </c>
      <c r="N10" s="14">
        <v>2.84</v>
      </c>
      <c r="O10" s="14" t="s">
        <v>106</v>
      </c>
      <c r="P10" s="14" t="s">
        <v>107</v>
      </c>
      <c r="Q10" s="14" t="s">
        <v>108</v>
      </c>
      <c r="R10" s="14" t="s">
        <v>109</v>
      </c>
      <c r="S10" s="98" t="s">
        <v>110</v>
      </c>
      <c r="T10" s="14">
        <v>75</v>
      </c>
      <c r="U10" s="14" t="s">
        <v>121</v>
      </c>
    </row>
    <row r="11" spans="1:22" x14ac:dyDescent="0.2">
      <c r="A11" s="14" t="s">
        <v>15</v>
      </c>
      <c r="B11" s="14" t="s">
        <v>18</v>
      </c>
      <c r="C11" s="14" t="s">
        <v>19</v>
      </c>
      <c r="D11" s="14" t="s">
        <v>99</v>
      </c>
      <c r="E11" s="14" t="s">
        <v>19</v>
      </c>
      <c r="F11" s="14" t="s">
        <v>128</v>
      </c>
      <c r="G11" s="14" t="s">
        <v>118</v>
      </c>
      <c r="H11" s="14" t="s">
        <v>129</v>
      </c>
      <c r="I11" s="96">
        <v>32835</v>
      </c>
      <c r="J11" s="14" t="s">
        <v>130</v>
      </c>
      <c r="K11" s="14" t="s">
        <v>104</v>
      </c>
      <c r="L11" s="14" t="s">
        <v>105</v>
      </c>
      <c r="M11" s="97">
        <v>3.3856249999999997</v>
      </c>
      <c r="N11" s="14">
        <v>3.16</v>
      </c>
      <c r="O11" s="14" t="s">
        <v>106</v>
      </c>
      <c r="P11" s="14" t="s">
        <v>107</v>
      </c>
      <c r="Q11" s="14" t="s">
        <v>108</v>
      </c>
      <c r="R11" s="14" t="s">
        <v>109</v>
      </c>
      <c r="S11" s="98" t="s">
        <v>110</v>
      </c>
      <c r="T11" s="14">
        <v>64</v>
      </c>
      <c r="U11" s="14" t="s">
        <v>116</v>
      </c>
    </row>
    <row r="12" spans="1:22" x14ac:dyDescent="0.2">
      <c r="A12" s="14" t="s">
        <v>15</v>
      </c>
      <c r="B12" s="14" t="s">
        <v>16</v>
      </c>
      <c r="C12" s="14" t="s">
        <v>17</v>
      </c>
      <c r="D12" s="14" t="s">
        <v>99</v>
      </c>
      <c r="E12" s="14" t="s">
        <v>17</v>
      </c>
      <c r="F12" s="14" t="s">
        <v>131</v>
      </c>
      <c r="G12" s="14" t="s">
        <v>132</v>
      </c>
      <c r="H12" s="14" t="s">
        <v>133</v>
      </c>
      <c r="I12" s="96">
        <v>33750</v>
      </c>
      <c r="J12" s="14" t="s">
        <v>134</v>
      </c>
      <c r="K12" s="14" t="s">
        <v>104</v>
      </c>
      <c r="L12" s="14" t="s">
        <v>105</v>
      </c>
      <c r="M12" s="97">
        <v>3.2380303030302997</v>
      </c>
      <c r="N12" s="14">
        <v>3.23</v>
      </c>
      <c r="O12" s="14" t="s">
        <v>106</v>
      </c>
      <c r="P12" s="14" t="s">
        <v>107</v>
      </c>
      <c r="Q12" s="14" t="s">
        <v>108</v>
      </c>
      <c r="R12" s="14" t="s">
        <v>109</v>
      </c>
      <c r="S12" s="98" t="s">
        <v>110</v>
      </c>
      <c r="T12" s="14">
        <v>66</v>
      </c>
      <c r="U12" s="14" t="s">
        <v>111</v>
      </c>
    </row>
    <row r="13" spans="1:22" x14ac:dyDescent="0.2">
      <c r="A13" s="14" t="s">
        <v>4</v>
      </c>
      <c r="B13" s="14" t="s">
        <v>5</v>
      </c>
      <c r="C13" s="14" t="s">
        <v>6</v>
      </c>
      <c r="D13" s="14" t="s">
        <v>99</v>
      </c>
      <c r="E13" s="14" t="s">
        <v>6</v>
      </c>
      <c r="F13" s="14" t="s">
        <v>135</v>
      </c>
      <c r="G13" s="14" t="s">
        <v>136</v>
      </c>
      <c r="H13" s="14" t="s">
        <v>137</v>
      </c>
      <c r="I13" s="96">
        <v>33022</v>
      </c>
      <c r="J13" s="14" t="s">
        <v>138</v>
      </c>
      <c r="K13" s="14" t="s">
        <v>104</v>
      </c>
      <c r="L13" s="14" t="s">
        <v>105</v>
      </c>
      <c r="M13" s="97">
        <v>3.2105882352941202</v>
      </c>
      <c r="N13" s="14">
        <v>3.25</v>
      </c>
      <c r="O13" s="14" t="s">
        <v>106</v>
      </c>
      <c r="P13" s="14" t="s">
        <v>107</v>
      </c>
      <c r="Q13" s="14" t="s">
        <v>108</v>
      </c>
      <c r="R13" s="14" t="s">
        <v>109</v>
      </c>
      <c r="S13" s="98" t="s">
        <v>110</v>
      </c>
      <c r="T13" s="14">
        <v>65</v>
      </c>
      <c r="U13" s="14" t="s">
        <v>121</v>
      </c>
    </row>
    <row r="14" spans="1:22" x14ac:dyDescent="0.2">
      <c r="A14" s="14" t="s">
        <v>15</v>
      </c>
      <c r="B14" s="14" t="s">
        <v>18</v>
      </c>
      <c r="C14" s="14" t="s">
        <v>19</v>
      </c>
      <c r="D14" s="14" t="s">
        <v>99</v>
      </c>
      <c r="E14" s="14" t="s">
        <v>19</v>
      </c>
      <c r="F14" s="14" t="s">
        <v>139</v>
      </c>
      <c r="G14" s="14"/>
      <c r="H14" s="14" t="s">
        <v>140</v>
      </c>
      <c r="I14" s="96">
        <v>33433</v>
      </c>
      <c r="J14" s="14" t="s">
        <v>141</v>
      </c>
      <c r="K14" s="14" t="s">
        <v>104</v>
      </c>
      <c r="L14" s="14" t="s">
        <v>105</v>
      </c>
      <c r="M14" s="97">
        <v>3.1128378378378398</v>
      </c>
      <c r="N14" s="14">
        <v>3.11</v>
      </c>
      <c r="O14" s="14" t="s">
        <v>106</v>
      </c>
      <c r="P14" s="14" t="s">
        <v>107</v>
      </c>
      <c r="Q14" s="14" t="s">
        <v>108</v>
      </c>
      <c r="R14" s="14" t="s">
        <v>109</v>
      </c>
      <c r="S14" s="98" t="s">
        <v>110</v>
      </c>
      <c r="T14" s="14">
        <v>74</v>
      </c>
      <c r="U14" s="14" t="s">
        <v>121</v>
      </c>
    </row>
    <row r="15" spans="1:22" x14ac:dyDescent="0.2">
      <c r="A15" s="14" t="s">
        <v>15</v>
      </c>
      <c r="B15" s="14" t="s">
        <v>16</v>
      </c>
      <c r="C15" s="14" t="s">
        <v>17</v>
      </c>
      <c r="D15" s="14" t="s">
        <v>99</v>
      </c>
      <c r="E15" s="14" t="s">
        <v>17</v>
      </c>
      <c r="F15" s="14" t="s">
        <v>122</v>
      </c>
      <c r="G15" s="14" t="s">
        <v>142</v>
      </c>
      <c r="H15" s="14" t="s">
        <v>143</v>
      </c>
      <c r="I15" s="96">
        <v>33768</v>
      </c>
      <c r="J15" s="14" t="s">
        <v>144</v>
      </c>
      <c r="K15" s="14" t="s">
        <v>104</v>
      </c>
      <c r="L15" s="14" t="s">
        <v>105</v>
      </c>
      <c r="M15" s="97">
        <v>3.39900621118012</v>
      </c>
      <c r="N15" s="14">
        <v>3.39</v>
      </c>
      <c r="O15" s="14" t="s">
        <v>106</v>
      </c>
      <c r="P15" s="14" t="s">
        <v>107</v>
      </c>
      <c r="Q15" s="14" t="s">
        <v>108</v>
      </c>
      <c r="R15" s="14" t="s">
        <v>109</v>
      </c>
      <c r="S15" s="98" t="s">
        <v>110</v>
      </c>
      <c r="T15" s="14">
        <v>80.5</v>
      </c>
      <c r="U15" s="14" t="s">
        <v>116</v>
      </c>
    </row>
    <row r="16" spans="1:22" x14ac:dyDescent="0.2">
      <c r="A16" s="14" t="s">
        <v>4</v>
      </c>
      <c r="B16" s="14" t="s">
        <v>7</v>
      </c>
      <c r="C16" s="14" t="s">
        <v>8</v>
      </c>
      <c r="D16" s="14" t="s">
        <v>99</v>
      </c>
      <c r="E16" s="14" t="s">
        <v>8</v>
      </c>
      <c r="F16" s="14" t="s">
        <v>145</v>
      </c>
      <c r="G16" s="14"/>
      <c r="H16" s="14" t="s">
        <v>146</v>
      </c>
      <c r="I16" s="96">
        <v>23640</v>
      </c>
      <c r="J16" s="14" t="s">
        <v>147</v>
      </c>
      <c r="K16" s="14" t="s">
        <v>104</v>
      </c>
      <c r="L16" s="14" t="s">
        <v>105</v>
      </c>
      <c r="M16" s="97">
        <v>3.85</v>
      </c>
      <c r="N16" s="14">
        <v>3.85</v>
      </c>
      <c r="O16" s="14" t="s">
        <v>106</v>
      </c>
      <c r="P16" s="14" t="s">
        <v>107</v>
      </c>
      <c r="Q16" s="14" t="s">
        <v>108</v>
      </c>
      <c r="R16" s="14" t="s">
        <v>109</v>
      </c>
      <c r="S16" s="98" t="s">
        <v>110</v>
      </c>
      <c r="T16" s="14">
        <v>60</v>
      </c>
      <c r="U16" s="14" t="s">
        <v>121</v>
      </c>
    </row>
    <row r="17" spans="1:21" x14ac:dyDescent="0.2">
      <c r="A17" s="14" t="s">
        <v>15</v>
      </c>
      <c r="B17" s="14" t="s">
        <v>18</v>
      </c>
      <c r="C17" s="14" t="s">
        <v>19</v>
      </c>
      <c r="D17" s="14" t="s">
        <v>99</v>
      </c>
      <c r="E17" s="14" t="s">
        <v>19</v>
      </c>
      <c r="F17" s="14" t="s">
        <v>148</v>
      </c>
      <c r="G17" s="14" t="s">
        <v>149</v>
      </c>
      <c r="H17" s="14" t="s">
        <v>150</v>
      </c>
      <c r="I17" s="96">
        <v>33617</v>
      </c>
      <c r="J17" s="14" t="s">
        <v>151</v>
      </c>
      <c r="K17" s="14" t="s">
        <v>104</v>
      </c>
      <c r="L17" s="14" t="s">
        <v>105</v>
      </c>
      <c r="M17" s="97">
        <v>3.6298412698412701</v>
      </c>
      <c r="N17" s="14">
        <v>3.6</v>
      </c>
      <c r="O17" s="14" t="s">
        <v>106</v>
      </c>
      <c r="P17" s="14" t="s">
        <v>107</v>
      </c>
      <c r="Q17" s="14" t="s">
        <v>108</v>
      </c>
      <c r="R17" s="14" t="s">
        <v>109</v>
      </c>
      <c r="S17" s="98" t="s">
        <v>110</v>
      </c>
      <c r="T17" s="14">
        <v>63</v>
      </c>
      <c r="U17" s="14" t="s">
        <v>116</v>
      </c>
    </row>
    <row r="18" spans="1:21" x14ac:dyDescent="0.2">
      <c r="A18" s="14" t="s">
        <v>4</v>
      </c>
      <c r="B18" s="14" t="s">
        <v>5</v>
      </c>
      <c r="C18" s="14" t="s">
        <v>6</v>
      </c>
      <c r="D18" s="14" t="s">
        <v>99</v>
      </c>
      <c r="E18" s="14" t="s">
        <v>6</v>
      </c>
      <c r="F18" s="14" t="s">
        <v>152</v>
      </c>
      <c r="G18" s="14" t="s">
        <v>149</v>
      </c>
      <c r="H18" s="14" t="s">
        <v>153</v>
      </c>
      <c r="I18" s="96">
        <v>32195</v>
      </c>
      <c r="J18" s="14" t="s">
        <v>154</v>
      </c>
      <c r="K18" s="14" t="s">
        <v>104</v>
      </c>
      <c r="L18" s="14" t="s">
        <v>105</v>
      </c>
      <c r="M18" s="97">
        <v>3.8110000000000004</v>
      </c>
      <c r="N18" s="14">
        <v>3.81</v>
      </c>
      <c r="O18" s="14" t="s">
        <v>106</v>
      </c>
      <c r="P18" s="14" t="s">
        <v>107</v>
      </c>
      <c r="Q18" s="14" t="s">
        <v>108</v>
      </c>
      <c r="R18" s="14" t="s">
        <v>109</v>
      </c>
      <c r="S18" s="98" t="s">
        <v>110</v>
      </c>
      <c r="T18" s="14">
        <v>60</v>
      </c>
      <c r="U18" s="14" t="s">
        <v>116</v>
      </c>
    </row>
    <row r="19" spans="1:21" x14ac:dyDescent="0.2">
      <c r="A19" s="14" t="s">
        <v>15</v>
      </c>
      <c r="B19" s="14" t="s">
        <v>18</v>
      </c>
      <c r="C19" s="14" t="s">
        <v>19</v>
      </c>
      <c r="D19" s="14" t="s">
        <v>99</v>
      </c>
      <c r="E19" s="14" t="s">
        <v>19</v>
      </c>
      <c r="F19" s="14" t="s">
        <v>155</v>
      </c>
      <c r="G19" s="14" t="s">
        <v>118</v>
      </c>
      <c r="H19" s="14" t="s">
        <v>156</v>
      </c>
      <c r="I19" s="96">
        <v>30162</v>
      </c>
      <c r="J19" s="14" t="s">
        <v>157</v>
      </c>
      <c r="K19" s="14" t="s">
        <v>104</v>
      </c>
      <c r="L19" s="14" t="s">
        <v>105</v>
      </c>
      <c r="M19" s="97">
        <v>3.0470588235294098</v>
      </c>
      <c r="N19" s="14">
        <v>3.08</v>
      </c>
      <c r="O19" s="14" t="s">
        <v>106</v>
      </c>
      <c r="P19" s="14" t="s">
        <v>107</v>
      </c>
      <c r="Q19" s="14" t="s">
        <v>108</v>
      </c>
      <c r="R19" s="14" t="s">
        <v>109</v>
      </c>
      <c r="S19" s="98" t="s">
        <v>110</v>
      </c>
      <c r="T19" s="14">
        <v>79</v>
      </c>
      <c r="U19" s="14" t="s">
        <v>116</v>
      </c>
    </row>
    <row r="20" spans="1:21" x14ac:dyDescent="0.2">
      <c r="A20" s="14" t="s">
        <v>15</v>
      </c>
      <c r="B20" s="14" t="s">
        <v>16</v>
      </c>
      <c r="C20" s="14" t="s">
        <v>17</v>
      </c>
      <c r="D20" s="14" t="s">
        <v>99</v>
      </c>
      <c r="E20" s="14" t="s">
        <v>17</v>
      </c>
      <c r="F20" s="14" t="s">
        <v>158</v>
      </c>
      <c r="G20" s="14"/>
      <c r="H20" s="14" t="s">
        <v>159</v>
      </c>
      <c r="I20" s="96">
        <v>33362</v>
      </c>
      <c r="J20" s="14" t="s">
        <v>160</v>
      </c>
      <c r="K20" s="14" t="s">
        <v>104</v>
      </c>
      <c r="L20" s="14" t="s">
        <v>105</v>
      </c>
      <c r="M20" s="97">
        <v>2.5366233766233801</v>
      </c>
      <c r="N20" s="14">
        <v>2.5300000000000002</v>
      </c>
      <c r="O20" s="14" t="s">
        <v>106</v>
      </c>
      <c r="P20" s="14" t="s">
        <v>107</v>
      </c>
      <c r="Q20" s="14" t="s">
        <v>108</v>
      </c>
      <c r="R20" s="14" t="s">
        <v>109</v>
      </c>
      <c r="S20" s="98" t="s">
        <v>110</v>
      </c>
      <c r="T20" s="14">
        <v>77</v>
      </c>
      <c r="U20" s="14" t="s">
        <v>116</v>
      </c>
    </row>
    <row r="21" spans="1:21" x14ac:dyDescent="0.2">
      <c r="A21" s="14" t="s">
        <v>15</v>
      </c>
      <c r="B21" s="14" t="s">
        <v>16</v>
      </c>
      <c r="C21" s="14" t="s">
        <v>17</v>
      </c>
      <c r="D21" s="14" t="s">
        <v>99</v>
      </c>
      <c r="E21" s="14" t="s">
        <v>17</v>
      </c>
      <c r="F21" s="14" t="s">
        <v>161</v>
      </c>
      <c r="G21" s="14" t="s">
        <v>162</v>
      </c>
      <c r="H21" s="14" t="s">
        <v>163</v>
      </c>
      <c r="I21" s="96">
        <v>30778</v>
      </c>
      <c r="J21" s="14" t="s">
        <v>164</v>
      </c>
      <c r="K21" s="14" t="s">
        <v>104</v>
      </c>
      <c r="L21" s="14" t="s">
        <v>105</v>
      </c>
      <c r="M21" s="97">
        <v>3.8640909090909101</v>
      </c>
      <c r="N21" s="14">
        <v>3.86</v>
      </c>
      <c r="O21" s="14" t="s">
        <v>106</v>
      </c>
      <c r="P21" s="14" t="s">
        <v>107</v>
      </c>
      <c r="Q21" s="14" t="s">
        <v>108</v>
      </c>
      <c r="R21" s="14" t="s">
        <v>109</v>
      </c>
      <c r="S21" s="98" t="s">
        <v>110</v>
      </c>
      <c r="T21" s="14">
        <v>66</v>
      </c>
      <c r="U21" s="14" t="s">
        <v>116</v>
      </c>
    </row>
    <row r="22" spans="1:21" x14ac:dyDescent="0.2">
      <c r="A22" s="14" t="s">
        <v>4</v>
      </c>
      <c r="B22" s="14" t="s">
        <v>7</v>
      </c>
      <c r="C22" s="14" t="s">
        <v>8</v>
      </c>
      <c r="D22" s="14" t="s">
        <v>99</v>
      </c>
      <c r="E22" s="14" t="s">
        <v>8</v>
      </c>
      <c r="F22" s="14" t="s">
        <v>165</v>
      </c>
      <c r="G22" s="14" t="s">
        <v>166</v>
      </c>
      <c r="H22" s="14" t="s">
        <v>163</v>
      </c>
      <c r="I22" s="96">
        <v>34138</v>
      </c>
      <c r="J22" s="14" t="s">
        <v>167</v>
      </c>
      <c r="K22" s="14" t="s">
        <v>104</v>
      </c>
      <c r="L22" s="14" t="s">
        <v>105</v>
      </c>
      <c r="M22" s="97">
        <v>3.0344067796610199</v>
      </c>
      <c r="N22" s="14">
        <v>3.0300000000000002</v>
      </c>
      <c r="O22" s="14" t="s">
        <v>106</v>
      </c>
      <c r="P22" s="14" t="s">
        <v>107</v>
      </c>
      <c r="Q22" s="14" t="s">
        <v>108</v>
      </c>
      <c r="R22" s="14" t="s">
        <v>109</v>
      </c>
      <c r="S22" s="98" t="s">
        <v>110</v>
      </c>
      <c r="T22" s="14">
        <v>59</v>
      </c>
      <c r="U22" s="14" t="s">
        <v>116</v>
      </c>
    </row>
    <row r="23" spans="1:21" x14ac:dyDescent="0.2">
      <c r="A23" s="14" t="s">
        <v>4</v>
      </c>
      <c r="B23" s="14" t="s">
        <v>7</v>
      </c>
      <c r="C23" s="14" t="s">
        <v>8</v>
      </c>
      <c r="D23" s="14" t="s">
        <v>99</v>
      </c>
      <c r="E23" s="14" t="s">
        <v>8</v>
      </c>
      <c r="F23" s="14" t="s">
        <v>168</v>
      </c>
      <c r="G23" s="14"/>
      <c r="H23" s="14" t="s">
        <v>169</v>
      </c>
      <c r="I23" s="96">
        <v>33705</v>
      </c>
      <c r="J23" s="14" t="s">
        <v>170</v>
      </c>
      <c r="K23" s="14" t="s">
        <v>104</v>
      </c>
      <c r="L23" s="14" t="s">
        <v>105</v>
      </c>
      <c r="M23" s="97">
        <v>2.6370588235294097</v>
      </c>
      <c r="N23" s="14">
        <v>2.63</v>
      </c>
      <c r="O23" s="14" t="s">
        <v>106</v>
      </c>
      <c r="P23" s="14" t="s">
        <v>107</v>
      </c>
      <c r="Q23" s="14" t="s">
        <v>108</v>
      </c>
      <c r="R23" s="14" t="s">
        <v>109</v>
      </c>
      <c r="S23" s="98" t="s">
        <v>110</v>
      </c>
      <c r="T23" s="14">
        <v>68</v>
      </c>
      <c r="U23" s="14" t="s">
        <v>116</v>
      </c>
    </row>
    <row r="24" spans="1:21" x14ac:dyDescent="0.2">
      <c r="A24" s="14" t="s">
        <v>4</v>
      </c>
      <c r="B24" s="14" t="s">
        <v>7</v>
      </c>
      <c r="C24" s="14" t="s">
        <v>8</v>
      </c>
      <c r="D24" s="14" t="s">
        <v>99</v>
      </c>
      <c r="E24" s="14" t="s">
        <v>8</v>
      </c>
      <c r="F24" s="14" t="s">
        <v>171</v>
      </c>
      <c r="G24" s="14" t="s">
        <v>172</v>
      </c>
      <c r="H24" s="14" t="s">
        <v>173</v>
      </c>
      <c r="I24" s="96">
        <v>31115</v>
      </c>
      <c r="J24" s="14" t="s">
        <v>174</v>
      </c>
      <c r="K24" s="14" t="s">
        <v>104</v>
      </c>
      <c r="L24" s="14" t="s">
        <v>105</v>
      </c>
      <c r="M24" s="97">
        <v>2.5630147058823498</v>
      </c>
      <c r="N24" s="14">
        <v>2.56</v>
      </c>
      <c r="O24" s="14" t="s">
        <v>106</v>
      </c>
      <c r="P24" s="14" t="s">
        <v>107</v>
      </c>
      <c r="Q24" s="14" t="s">
        <v>108</v>
      </c>
      <c r="R24" s="14" t="s">
        <v>109</v>
      </c>
      <c r="S24" s="98" t="s">
        <v>110</v>
      </c>
      <c r="T24" s="14">
        <v>68</v>
      </c>
      <c r="U24" s="14" t="s">
        <v>111</v>
      </c>
    </row>
    <row r="25" spans="1:21" x14ac:dyDescent="0.2">
      <c r="A25" s="14" t="s">
        <v>4</v>
      </c>
      <c r="B25" s="14" t="s">
        <v>40</v>
      </c>
      <c r="C25" s="14" t="s">
        <v>39</v>
      </c>
      <c r="D25" s="14" t="s">
        <v>99</v>
      </c>
      <c r="E25" s="14" t="s">
        <v>8</v>
      </c>
      <c r="F25" s="14" t="s">
        <v>175</v>
      </c>
      <c r="G25" s="14" t="s">
        <v>176</v>
      </c>
      <c r="H25" s="14" t="s">
        <v>177</v>
      </c>
      <c r="I25" s="96">
        <v>33301</v>
      </c>
      <c r="J25" s="14" t="s">
        <v>178</v>
      </c>
      <c r="K25" s="14" t="s">
        <v>104</v>
      </c>
      <c r="L25" s="14" t="s">
        <v>105</v>
      </c>
      <c r="M25" s="97">
        <v>2.73008695652174</v>
      </c>
      <c r="N25" s="14">
        <v>2.56</v>
      </c>
      <c r="O25" s="14" t="s">
        <v>106</v>
      </c>
      <c r="P25" s="14" t="s">
        <v>107</v>
      </c>
      <c r="Q25" s="14" t="s">
        <v>108</v>
      </c>
      <c r="R25" s="14" t="s">
        <v>109</v>
      </c>
      <c r="S25" s="98" t="s">
        <v>110</v>
      </c>
      <c r="T25" s="14">
        <v>57.5</v>
      </c>
      <c r="U25" s="14" t="s">
        <v>116</v>
      </c>
    </row>
    <row r="26" spans="1:21" x14ac:dyDescent="0.2">
      <c r="A26" s="14" t="s">
        <v>15</v>
      </c>
      <c r="B26" s="14" t="s">
        <v>16</v>
      </c>
      <c r="C26" s="14" t="s">
        <v>17</v>
      </c>
      <c r="D26" s="14" t="s">
        <v>99</v>
      </c>
      <c r="E26" s="14" t="s">
        <v>17</v>
      </c>
      <c r="F26" s="14" t="s">
        <v>179</v>
      </c>
      <c r="G26" s="14" t="s">
        <v>107</v>
      </c>
      <c r="H26" s="14" t="s">
        <v>180</v>
      </c>
      <c r="I26" s="96">
        <v>33773</v>
      </c>
      <c r="J26" s="14" t="s">
        <v>181</v>
      </c>
      <c r="K26" s="14" t="s">
        <v>104</v>
      </c>
      <c r="L26" s="14" t="s">
        <v>105</v>
      </c>
      <c r="M26" s="97">
        <v>2.4044262295082</v>
      </c>
      <c r="N26" s="14">
        <v>2.4</v>
      </c>
      <c r="O26" s="14" t="s">
        <v>106</v>
      </c>
      <c r="P26" s="14" t="s">
        <v>107</v>
      </c>
      <c r="Q26" s="14" t="s">
        <v>108</v>
      </c>
      <c r="R26" s="14" t="s">
        <v>109</v>
      </c>
      <c r="S26" s="98" t="s">
        <v>110</v>
      </c>
      <c r="T26" s="14">
        <v>61</v>
      </c>
      <c r="U26" s="14" t="s">
        <v>116</v>
      </c>
    </row>
    <row r="27" spans="1:21" x14ac:dyDescent="0.2">
      <c r="A27" s="14" t="s">
        <v>15</v>
      </c>
      <c r="B27" s="14" t="s">
        <v>18</v>
      </c>
      <c r="C27" s="14" t="s">
        <v>19</v>
      </c>
      <c r="D27" s="14" t="s">
        <v>99</v>
      </c>
      <c r="E27" s="14" t="s">
        <v>19</v>
      </c>
      <c r="F27" s="14" t="s">
        <v>182</v>
      </c>
      <c r="G27" s="14" t="s">
        <v>183</v>
      </c>
      <c r="H27" s="14" t="s">
        <v>184</v>
      </c>
      <c r="I27" s="96">
        <v>33811</v>
      </c>
      <c r="J27" s="14" t="s">
        <v>185</v>
      </c>
      <c r="K27" s="14" t="s">
        <v>104</v>
      </c>
      <c r="L27" s="14" t="s">
        <v>105</v>
      </c>
      <c r="M27" s="97">
        <v>3.47796052631579</v>
      </c>
      <c r="N27" s="14">
        <v>3.47</v>
      </c>
      <c r="O27" s="14" t="s">
        <v>106</v>
      </c>
      <c r="P27" s="14" t="s">
        <v>107</v>
      </c>
      <c r="Q27" s="14" t="s">
        <v>108</v>
      </c>
      <c r="R27" s="14" t="s">
        <v>109</v>
      </c>
      <c r="S27" s="98" t="s">
        <v>110</v>
      </c>
      <c r="T27" s="14">
        <v>77</v>
      </c>
      <c r="U27" s="14" t="s">
        <v>121</v>
      </c>
    </row>
    <row r="28" spans="1:21" x14ac:dyDescent="0.2">
      <c r="A28" s="14" t="s">
        <v>4</v>
      </c>
      <c r="B28" s="14" t="s">
        <v>7</v>
      </c>
      <c r="C28" s="14" t="s">
        <v>8</v>
      </c>
      <c r="D28" s="14" t="s">
        <v>99</v>
      </c>
      <c r="E28" s="14" t="s">
        <v>8</v>
      </c>
      <c r="F28" s="14" t="s">
        <v>186</v>
      </c>
      <c r="G28" s="14" t="s">
        <v>142</v>
      </c>
      <c r="H28" s="14" t="s">
        <v>187</v>
      </c>
      <c r="I28" s="96">
        <v>33609</v>
      </c>
      <c r="J28" s="14" t="s">
        <v>188</v>
      </c>
      <c r="K28" s="14" t="s">
        <v>104</v>
      </c>
      <c r="L28" s="14" t="s">
        <v>105</v>
      </c>
      <c r="M28" s="97">
        <v>3.1144036697247697</v>
      </c>
      <c r="N28" s="14">
        <v>3.17</v>
      </c>
      <c r="O28" s="14" t="s">
        <v>106</v>
      </c>
      <c r="P28" s="14" t="s">
        <v>107</v>
      </c>
      <c r="Q28" s="14" t="s">
        <v>108</v>
      </c>
      <c r="R28" s="14" t="s">
        <v>109</v>
      </c>
      <c r="S28" s="98" t="s">
        <v>110</v>
      </c>
      <c r="T28" s="14">
        <v>110</v>
      </c>
      <c r="U28" s="14" t="s">
        <v>111</v>
      </c>
    </row>
    <row r="29" spans="1:21" x14ac:dyDescent="0.2">
      <c r="A29" s="14" t="s">
        <v>15</v>
      </c>
      <c r="B29" s="14" t="s">
        <v>18</v>
      </c>
      <c r="C29" s="14" t="s">
        <v>19</v>
      </c>
      <c r="D29" s="14" t="s">
        <v>99</v>
      </c>
      <c r="E29" s="14" t="s">
        <v>19</v>
      </c>
      <c r="F29" s="14" t="s">
        <v>189</v>
      </c>
      <c r="G29" s="14" t="s">
        <v>132</v>
      </c>
      <c r="H29" s="14" t="s">
        <v>190</v>
      </c>
      <c r="I29" s="96">
        <v>33671</v>
      </c>
      <c r="J29" s="14" t="s">
        <v>191</v>
      </c>
      <c r="K29" s="14" t="s">
        <v>104</v>
      </c>
      <c r="L29" s="14" t="s">
        <v>105</v>
      </c>
      <c r="M29" s="97">
        <v>3.1417808219178101</v>
      </c>
      <c r="N29" s="14">
        <v>3.14</v>
      </c>
      <c r="O29" s="14" t="s">
        <v>106</v>
      </c>
      <c r="P29" s="14" t="s">
        <v>107</v>
      </c>
      <c r="Q29" s="14" t="s">
        <v>108</v>
      </c>
      <c r="R29" s="14" t="s">
        <v>109</v>
      </c>
      <c r="S29" s="98" t="s">
        <v>110</v>
      </c>
      <c r="T29" s="14">
        <v>73</v>
      </c>
      <c r="U29" s="14" t="s">
        <v>121</v>
      </c>
    </row>
    <row r="30" spans="1:21" x14ac:dyDescent="0.2">
      <c r="A30" s="14" t="s">
        <v>15</v>
      </c>
      <c r="B30" s="14" t="s">
        <v>16</v>
      </c>
      <c r="C30" s="14" t="s">
        <v>17</v>
      </c>
      <c r="D30" s="14" t="s">
        <v>99</v>
      </c>
      <c r="E30" s="14" t="s">
        <v>17</v>
      </c>
      <c r="F30" s="14" t="s">
        <v>192</v>
      </c>
      <c r="G30" s="14" t="s">
        <v>142</v>
      </c>
      <c r="H30" s="14" t="s">
        <v>193</v>
      </c>
      <c r="I30" s="96">
        <v>33404</v>
      </c>
      <c r="J30" s="14" t="s">
        <v>194</v>
      </c>
      <c r="K30" s="14" t="s">
        <v>104</v>
      </c>
      <c r="L30" s="14" t="s">
        <v>105</v>
      </c>
      <c r="M30" s="97">
        <v>3.4586301369863</v>
      </c>
      <c r="N30" s="14">
        <v>3.45</v>
      </c>
      <c r="O30" s="14" t="s">
        <v>106</v>
      </c>
      <c r="P30" s="14" t="s">
        <v>107</v>
      </c>
      <c r="Q30" s="14" t="s">
        <v>108</v>
      </c>
      <c r="R30" s="14" t="s">
        <v>109</v>
      </c>
      <c r="S30" s="98" t="s">
        <v>110</v>
      </c>
      <c r="T30" s="14">
        <v>73</v>
      </c>
      <c r="U30" s="14" t="s">
        <v>121</v>
      </c>
    </row>
    <row r="31" spans="1:21" x14ac:dyDescent="0.2">
      <c r="A31" s="14" t="s">
        <v>4</v>
      </c>
      <c r="B31" s="14" t="s">
        <v>7</v>
      </c>
      <c r="C31" s="14" t="s">
        <v>8</v>
      </c>
      <c r="D31" s="14" t="s">
        <v>99</v>
      </c>
      <c r="E31" s="14" t="s">
        <v>8</v>
      </c>
      <c r="F31" s="14" t="s">
        <v>195</v>
      </c>
      <c r="G31" s="14" t="s">
        <v>142</v>
      </c>
      <c r="H31" s="14" t="s">
        <v>196</v>
      </c>
      <c r="I31" s="96">
        <v>29627</v>
      </c>
      <c r="J31" s="14" t="s">
        <v>197</v>
      </c>
      <c r="K31" s="14" t="s">
        <v>104</v>
      </c>
      <c r="L31" s="14" t="s">
        <v>105</v>
      </c>
      <c r="M31" s="97">
        <v>2.3431428571428601</v>
      </c>
      <c r="N31" s="14">
        <v>2.37</v>
      </c>
      <c r="O31" s="14" t="s">
        <v>106</v>
      </c>
      <c r="P31" s="14" t="s">
        <v>107</v>
      </c>
      <c r="Q31" s="14" t="s">
        <v>108</v>
      </c>
      <c r="R31" s="14" t="s">
        <v>109</v>
      </c>
      <c r="S31" s="98" t="s">
        <v>110</v>
      </c>
      <c r="T31" s="14">
        <v>70</v>
      </c>
      <c r="U31" s="14" t="s">
        <v>111</v>
      </c>
    </row>
    <row r="32" spans="1:21" x14ac:dyDescent="0.2">
      <c r="A32" s="14" t="s">
        <v>4</v>
      </c>
      <c r="B32" s="14" t="s">
        <v>11</v>
      </c>
      <c r="C32" s="14" t="s">
        <v>12</v>
      </c>
      <c r="D32" s="14" t="s">
        <v>99</v>
      </c>
      <c r="E32" s="14" t="s">
        <v>12</v>
      </c>
      <c r="F32" s="14" t="s">
        <v>198</v>
      </c>
      <c r="G32" s="14" t="s">
        <v>136</v>
      </c>
      <c r="H32" s="14" t="s">
        <v>199</v>
      </c>
      <c r="I32" s="96">
        <v>33336</v>
      </c>
      <c r="J32" s="14" t="s">
        <v>200</v>
      </c>
      <c r="K32" s="14" t="s">
        <v>104</v>
      </c>
      <c r="L32" s="14" t="s">
        <v>105</v>
      </c>
      <c r="M32" s="97">
        <v>2.5281617647058798</v>
      </c>
      <c r="N32" s="14">
        <v>2.52</v>
      </c>
      <c r="O32" s="14" t="s">
        <v>106</v>
      </c>
      <c r="P32" s="14" t="s">
        <v>107</v>
      </c>
      <c r="Q32" s="14" t="s">
        <v>108</v>
      </c>
      <c r="R32" s="14" t="s">
        <v>109</v>
      </c>
      <c r="S32" s="98" t="s">
        <v>110</v>
      </c>
      <c r="T32" s="14">
        <v>68</v>
      </c>
      <c r="U32" s="14" t="s">
        <v>116</v>
      </c>
    </row>
    <row r="33" spans="1:21" x14ac:dyDescent="0.2">
      <c r="A33" s="14" t="s">
        <v>4</v>
      </c>
      <c r="B33" s="14" t="s">
        <v>7</v>
      </c>
      <c r="C33" s="14" t="s">
        <v>8</v>
      </c>
      <c r="D33" s="14" t="s">
        <v>99</v>
      </c>
      <c r="E33" s="14" t="s">
        <v>8</v>
      </c>
      <c r="F33" s="14" t="s">
        <v>201</v>
      </c>
      <c r="G33" s="14" t="s">
        <v>107</v>
      </c>
      <c r="H33" s="14" t="s">
        <v>202</v>
      </c>
      <c r="I33" s="96">
        <v>20433</v>
      </c>
      <c r="J33" s="14" t="s">
        <v>203</v>
      </c>
      <c r="K33" s="14" t="s">
        <v>104</v>
      </c>
      <c r="L33" s="14" t="s">
        <v>105</v>
      </c>
      <c r="M33" s="97">
        <v>3.7087499999999998</v>
      </c>
      <c r="N33" s="14">
        <v>3.7</v>
      </c>
      <c r="O33" s="14" t="s">
        <v>106</v>
      </c>
      <c r="P33" s="14" t="s">
        <v>107</v>
      </c>
      <c r="Q33" s="14" t="s">
        <v>108</v>
      </c>
      <c r="R33" s="14" t="s">
        <v>109</v>
      </c>
      <c r="S33" s="98" t="s">
        <v>110</v>
      </c>
      <c r="T33" s="14">
        <v>48</v>
      </c>
      <c r="U33" s="14" t="s">
        <v>121</v>
      </c>
    </row>
    <row r="34" spans="1:21" x14ac:dyDescent="0.2">
      <c r="A34" s="14" t="s">
        <v>4</v>
      </c>
      <c r="B34" s="14" t="s">
        <v>11</v>
      </c>
      <c r="C34" s="14" t="s">
        <v>12</v>
      </c>
      <c r="D34" s="14" t="s">
        <v>99</v>
      </c>
      <c r="E34" s="14" t="s">
        <v>12</v>
      </c>
      <c r="F34" s="14" t="s">
        <v>204</v>
      </c>
      <c r="G34" s="14"/>
      <c r="H34" s="14" t="s">
        <v>205</v>
      </c>
      <c r="I34" s="96">
        <v>32997</v>
      </c>
      <c r="J34" s="14" t="s">
        <v>206</v>
      </c>
      <c r="K34" s="14" t="s">
        <v>104</v>
      </c>
      <c r="L34" s="14" t="s">
        <v>105</v>
      </c>
      <c r="M34" s="97">
        <v>3.0077777777777803</v>
      </c>
      <c r="N34" s="14">
        <v>2.54</v>
      </c>
      <c r="O34" s="14" t="s">
        <v>106</v>
      </c>
      <c r="P34" s="14" t="s">
        <v>107</v>
      </c>
      <c r="Q34" s="14" t="s">
        <v>108</v>
      </c>
      <c r="R34" s="14" t="s">
        <v>109</v>
      </c>
      <c r="S34" s="98" t="s">
        <v>110</v>
      </c>
      <c r="T34" s="14">
        <v>45</v>
      </c>
      <c r="U34" s="14" t="s">
        <v>116</v>
      </c>
    </row>
    <row r="35" spans="1:21" x14ac:dyDescent="0.2">
      <c r="A35" s="14" t="s">
        <v>15</v>
      </c>
      <c r="B35" s="14" t="s">
        <v>18</v>
      </c>
      <c r="C35" s="14" t="s">
        <v>19</v>
      </c>
      <c r="D35" s="14" t="s">
        <v>99</v>
      </c>
      <c r="E35" s="14" t="s">
        <v>19</v>
      </c>
      <c r="F35" s="14" t="s">
        <v>207</v>
      </c>
      <c r="G35" s="14"/>
      <c r="H35" s="14" t="s">
        <v>208</v>
      </c>
      <c r="I35" s="96">
        <v>33554</v>
      </c>
      <c r="J35" s="14" t="s">
        <v>209</v>
      </c>
      <c r="K35" s="14" t="s">
        <v>104</v>
      </c>
      <c r="L35" s="14" t="s">
        <v>105</v>
      </c>
      <c r="M35" s="97">
        <v>2.6774374999999999</v>
      </c>
      <c r="N35" s="14">
        <v>2.67</v>
      </c>
      <c r="O35" s="14" t="s">
        <v>106</v>
      </c>
      <c r="P35" s="14" t="s">
        <v>107</v>
      </c>
      <c r="Q35" s="14" t="s">
        <v>108</v>
      </c>
      <c r="R35" s="14" t="s">
        <v>109</v>
      </c>
      <c r="S35" s="98" t="s">
        <v>110</v>
      </c>
      <c r="T35" s="14">
        <v>80</v>
      </c>
      <c r="U35" s="14" t="s">
        <v>111</v>
      </c>
    </row>
    <row r="36" spans="1:21" x14ac:dyDescent="0.2">
      <c r="A36" s="14" t="s">
        <v>4</v>
      </c>
      <c r="B36" s="14" t="s">
        <v>5</v>
      </c>
      <c r="C36" s="14" t="s">
        <v>6</v>
      </c>
      <c r="D36" s="14" t="s">
        <v>99</v>
      </c>
      <c r="E36" s="14" t="s">
        <v>6</v>
      </c>
      <c r="F36" s="14" t="s">
        <v>210</v>
      </c>
      <c r="G36" s="14" t="s">
        <v>162</v>
      </c>
      <c r="H36" s="14" t="s">
        <v>211</v>
      </c>
      <c r="I36" s="96">
        <v>27990</v>
      </c>
      <c r="J36" s="14" t="s">
        <v>212</v>
      </c>
      <c r="K36" s="14" t="s">
        <v>104</v>
      </c>
      <c r="L36" s="14" t="s">
        <v>105</v>
      </c>
      <c r="M36" s="97">
        <v>3.6363636363636398</v>
      </c>
      <c r="N36" s="14">
        <v>3.39</v>
      </c>
      <c r="O36" s="14" t="s">
        <v>106</v>
      </c>
      <c r="P36" s="14" t="s">
        <v>107</v>
      </c>
      <c r="Q36" s="14" t="s">
        <v>108</v>
      </c>
      <c r="R36" s="14" t="s">
        <v>109</v>
      </c>
      <c r="S36" s="98" t="s">
        <v>110</v>
      </c>
      <c r="T36" s="14">
        <v>66</v>
      </c>
      <c r="U36" s="14" t="s">
        <v>116</v>
      </c>
    </row>
    <row r="37" spans="1:21" x14ac:dyDescent="0.2">
      <c r="A37" s="14" t="s">
        <v>15</v>
      </c>
      <c r="B37" s="14" t="s">
        <v>18</v>
      </c>
      <c r="C37" s="14" t="s">
        <v>19</v>
      </c>
      <c r="D37" s="14" t="s">
        <v>99</v>
      </c>
      <c r="E37" s="14" t="s">
        <v>19</v>
      </c>
      <c r="F37" s="14" t="s">
        <v>213</v>
      </c>
      <c r="G37" s="14" t="s">
        <v>214</v>
      </c>
      <c r="H37" s="14" t="s">
        <v>215</v>
      </c>
      <c r="I37" s="96">
        <v>33593</v>
      </c>
      <c r="J37" s="14" t="s">
        <v>216</v>
      </c>
      <c r="K37" s="14" t="s">
        <v>104</v>
      </c>
      <c r="L37" s="14" t="s">
        <v>105</v>
      </c>
      <c r="M37" s="97">
        <v>3.3381428571428602</v>
      </c>
      <c r="N37" s="14">
        <v>3.33</v>
      </c>
      <c r="O37" s="14" t="s">
        <v>106</v>
      </c>
      <c r="P37" s="14" t="s">
        <v>107</v>
      </c>
      <c r="Q37" s="14" t="s">
        <v>108</v>
      </c>
      <c r="R37" s="14" t="s">
        <v>109</v>
      </c>
      <c r="S37" s="98" t="s">
        <v>110</v>
      </c>
      <c r="T37" s="14">
        <v>70</v>
      </c>
      <c r="U37" s="14" t="s">
        <v>121</v>
      </c>
    </row>
    <row r="38" spans="1:21" x14ac:dyDescent="0.2">
      <c r="A38" s="14" t="s">
        <v>15</v>
      </c>
      <c r="B38" s="14" t="s">
        <v>18</v>
      </c>
      <c r="C38" s="14" t="s">
        <v>19</v>
      </c>
      <c r="D38" s="14" t="s">
        <v>99</v>
      </c>
      <c r="E38" s="14" t="s">
        <v>19</v>
      </c>
      <c r="F38" s="14" t="s">
        <v>217</v>
      </c>
      <c r="G38" s="14" t="s">
        <v>113</v>
      </c>
      <c r="H38" s="14" t="s">
        <v>218</v>
      </c>
      <c r="I38" s="96">
        <v>34069</v>
      </c>
      <c r="J38" s="14" t="s">
        <v>219</v>
      </c>
      <c r="K38" s="14" t="s">
        <v>104</v>
      </c>
      <c r="L38" s="14" t="s">
        <v>105</v>
      </c>
      <c r="M38" s="97">
        <v>3.9327027027026999</v>
      </c>
      <c r="N38" s="14">
        <v>3.93</v>
      </c>
      <c r="O38" s="14" t="s">
        <v>106</v>
      </c>
      <c r="P38" s="14" t="s">
        <v>107</v>
      </c>
      <c r="Q38" s="14" t="s">
        <v>108</v>
      </c>
      <c r="R38" s="14" t="s">
        <v>109</v>
      </c>
      <c r="S38" s="98" t="s">
        <v>110</v>
      </c>
      <c r="T38" s="14">
        <v>74</v>
      </c>
      <c r="U38" s="14" t="s">
        <v>111</v>
      </c>
    </row>
    <row r="39" spans="1:21" x14ac:dyDescent="0.2">
      <c r="A39" s="14" t="s">
        <v>15</v>
      </c>
      <c r="B39" s="14" t="s">
        <v>18</v>
      </c>
      <c r="C39" s="14" t="s">
        <v>19</v>
      </c>
      <c r="D39" s="14" t="s">
        <v>99</v>
      </c>
      <c r="E39" s="14" t="s">
        <v>19</v>
      </c>
      <c r="F39" s="14" t="s">
        <v>131</v>
      </c>
      <c r="G39" s="14" t="s">
        <v>107</v>
      </c>
      <c r="H39" s="14" t="s">
        <v>220</v>
      </c>
      <c r="I39" s="96">
        <v>32566</v>
      </c>
      <c r="J39" s="14" t="s">
        <v>221</v>
      </c>
      <c r="K39" s="14" t="s">
        <v>104</v>
      </c>
      <c r="L39" s="14" t="s">
        <v>105</v>
      </c>
      <c r="M39" s="97">
        <v>2.7191139240506295</v>
      </c>
      <c r="N39" s="14">
        <v>2.71</v>
      </c>
      <c r="O39" s="14" t="s">
        <v>106</v>
      </c>
      <c r="P39" s="14" t="s">
        <v>107</v>
      </c>
      <c r="Q39" s="14" t="s">
        <v>108</v>
      </c>
      <c r="R39" s="14" t="s">
        <v>109</v>
      </c>
      <c r="S39" s="98" t="s">
        <v>110</v>
      </c>
      <c r="T39" s="14">
        <v>79</v>
      </c>
      <c r="U39" s="14" t="s">
        <v>116</v>
      </c>
    </row>
    <row r="40" spans="1:21" x14ac:dyDescent="0.2">
      <c r="A40" s="14" t="s">
        <v>4</v>
      </c>
      <c r="B40" s="14" t="s">
        <v>7</v>
      </c>
      <c r="C40" s="14" t="s">
        <v>8</v>
      </c>
      <c r="D40" s="14" t="s">
        <v>99</v>
      </c>
      <c r="E40" s="14" t="s">
        <v>8</v>
      </c>
      <c r="F40" s="14" t="s">
        <v>222</v>
      </c>
      <c r="G40" s="14" t="s">
        <v>113</v>
      </c>
      <c r="H40" s="14" t="s">
        <v>223</v>
      </c>
      <c r="I40" s="96">
        <v>33486</v>
      </c>
      <c r="J40" s="14" t="s">
        <v>224</v>
      </c>
      <c r="K40" s="14" t="s">
        <v>104</v>
      </c>
      <c r="L40" s="14" t="s">
        <v>105</v>
      </c>
      <c r="M40" s="97">
        <v>2.5485294117647102</v>
      </c>
      <c r="N40" s="14">
        <v>2.54</v>
      </c>
      <c r="O40" s="14" t="s">
        <v>106</v>
      </c>
      <c r="P40" s="14" t="s">
        <v>107</v>
      </c>
      <c r="Q40" s="14" t="s">
        <v>108</v>
      </c>
      <c r="R40" s="14" t="s">
        <v>109</v>
      </c>
      <c r="S40" s="98" t="s">
        <v>110</v>
      </c>
      <c r="T40" s="14">
        <v>68</v>
      </c>
      <c r="U40" s="14" t="s">
        <v>121</v>
      </c>
    </row>
    <row r="41" spans="1:21" x14ac:dyDescent="0.2">
      <c r="A41" s="14" t="s">
        <v>15</v>
      </c>
      <c r="B41" s="14" t="s">
        <v>18</v>
      </c>
      <c r="C41" s="14" t="s">
        <v>19</v>
      </c>
      <c r="D41" s="14" t="s">
        <v>99</v>
      </c>
      <c r="E41" s="14" t="s">
        <v>19</v>
      </c>
      <c r="F41" s="14" t="s">
        <v>168</v>
      </c>
      <c r="G41" s="14" t="s">
        <v>136</v>
      </c>
      <c r="H41" s="14" t="s">
        <v>225</v>
      </c>
      <c r="I41" s="96">
        <v>33968</v>
      </c>
      <c r="J41" s="14" t="s">
        <v>226</v>
      </c>
      <c r="K41" s="14" t="s">
        <v>104</v>
      </c>
      <c r="L41" s="14" t="s">
        <v>105</v>
      </c>
      <c r="M41" s="97">
        <v>3.49746478873239</v>
      </c>
      <c r="N41" s="14">
        <v>3.49</v>
      </c>
      <c r="O41" s="14" t="s">
        <v>106</v>
      </c>
      <c r="P41" s="14" t="s">
        <v>107</v>
      </c>
      <c r="Q41" s="14" t="s">
        <v>108</v>
      </c>
      <c r="R41" s="14" t="s">
        <v>109</v>
      </c>
      <c r="S41" s="98" t="s">
        <v>110</v>
      </c>
      <c r="T41" s="14">
        <v>71</v>
      </c>
      <c r="U41" s="14" t="s">
        <v>121</v>
      </c>
    </row>
    <row r="42" spans="1:21" x14ac:dyDescent="0.2">
      <c r="A42" s="14" t="s">
        <v>15</v>
      </c>
      <c r="B42" s="14" t="s">
        <v>18</v>
      </c>
      <c r="C42" s="14" t="s">
        <v>19</v>
      </c>
      <c r="D42" s="14" t="s">
        <v>99</v>
      </c>
      <c r="E42" s="14" t="s">
        <v>19</v>
      </c>
      <c r="F42" s="14" t="s">
        <v>112</v>
      </c>
      <c r="G42" s="14" t="s">
        <v>166</v>
      </c>
      <c r="H42" s="14" t="s">
        <v>227</v>
      </c>
      <c r="I42" s="96">
        <v>30921</v>
      </c>
      <c r="J42" s="14" t="s">
        <v>228</v>
      </c>
      <c r="K42" s="14" t="s">
        <v>104</v>
      </c>
      <c r="L42" s="14" t="s">
        <v>105</v>
      </c>
      <c r="M42" s="97">
        <v>3.0385034013605399</v>
      </c>
      <c r="N42" s="14">
        <v>3.1</v>
      </c>
      <c r="O42" s="14" t="s">
        <v>106</v>
      </c>
      <c r="P42" s="14" t="s">
        <v>107</v>
      </c>
      <c r="Q42" s="14" t="s">
        <v>108</v>
      </c>
      <c r="R42" s="14" t="s">
        <v>109</v>
      </c>
      <c r="S42" s="98" t="s">
        <v>110</v>
      </c>
      <c r="T42" s="14">
        <v>70.5</v>
      </c>
      <c r="U42" s="14" t="s">
        <v>111</v>
      </c>
    </row>
    <row r="43" spans="1:21" x14ac:dyDescent="0.2">
      <c r="A43" s="14" t="s">
        <v>15</v>
      </c>
      <c r="B43" s="14" t="s">
        <v>16</v>
      </c>
      <c r="C43" s="14" t="s">
        <v>17</v>
      </c>
      <c r="D43" s="14" t="s">
        <v>99</v>
      </c>
      <c r="E43" s="14" t="s">
        <v>17</v>
      </c>
      <c r="F43" s="14" t="s">
        <v>229</v>
      </c>
      <c r="G43" s="14" t="s">
        <v>107</v>
      </c>
      <c r="H43" s="14" t="s">
        <v>230</v>
      </c>
      <c r="I43" s="96">
        <v>24200</v>
      </c>
      <c r="J43" s="14" t="s">
        <v>231</v>
      </c>
      <c r="K43" s="14" t="s">
        <v>104</v>
      </c>
      <c r="L43" s="14" t="s">
        <v>105</v>
      </c>
      <c r="M43" s="97">
        <v>2.4571808510638298</v>
      </c>
      <c r="N43" s="14">
        <v>2.4500000000000002</v>
      </c>
      <c r="O43" s="14" t="s">
        <v>106</v>
      </c>
      <c r="P43" s="14" t="s">
        <v>107</v>
      </c>
      <c r="Q43" s="14" t="s">
        <v>108</v>
      </c>
      <c r="R43" s="14" t="s">
        <v>109</v>
      </c>
      <c r="S43" s="98" t="s">
        <v>110</v>
      </c>
      <c r="T43" s="14">
        <v>94</v>
      </c>
      <c r="U43" s="14" t="s">
        <v>116</v>
      </c>
    </row>
    <row r="44" spans="1:21" x14ac:dyDescent="0.2">
      <c r="A44" s="14" t="s">
        <v>15</v>
      </c>
      <c r="B44" s="14" t="s">
        <v>18</v>
      </c>
      <c r="C44" s="14" t="s">
        <v>19</v>
      </c>
      <c r="D44" s="14" t="s">
        <v>99</v>
      </c>
      <c r="E44" s="14" t="s">
        <v>19</v>
      </c>
      <c r="F44" s="14" t="s">
        <v>229</v>
      </c>
      <c r="G44" s="14" t="s">
        <v>107</v>
      </c>
      <c r="H44" s="14" t="s">
        <v>230</v>
      </c>
      <c r="I44" s="96">
        <v>24200</v>
      </c>
      <c r="J44" s="14" t="s">
        <v>231</v>
      </c>
      <c r="K44" s="14" t="s">
        <v>104</v>
      </c>
      <c r="L44" s="14" t="s">
        <v>105</v>
      </c>
      <c r="M44" s="97">
        <v>2.4571808510638298</v>
      </c>
      <c r="N44" s="14">
        <v>2.4500000000000002</v>
      </c>
      <c r="O44" s="14" t="s">
        <v>106</v>
      </c>
      <c r="P44" s="14" t="s">
        <v>107</v>
      </c>
      <c r="Q44" s="14" t="s">
        <v>108</v>
      </c>
      <c r="R44" s="14" t="s">
        <v>109</v>
      </c>
      <c r="S44" s="98" t="s">
        <v>110</v>
      </c>
      <c r="T44" s="14">
        <v>94</v>
      </c>
      <c r="U44" s="14" t="s">
        <v>116</v>
      </c>
    </row>
    <row r="45" spans="1:21" x14ac:dyDescent="0.2">
      <c r="A45" s="14" t="s">
        <v>15</v>
      </c>
      <c r="B45" s="14" t="s">
        <v>18</v>
      </c>
      <c r="C45" s="14" t="s">
        <v>19</v>
      </c>
      <c r="D45" s="14" t="s">
        <v>99</v>
      </c>
      <c r="E45" s="14" t="s">
        <v>19</v>
      </c>
      <c r="F45" s="14" t="s">
        <v>195</v>
      </c>
      <c r="G45" s="14" t="s">
        <v>142</v>
      </c>
      <c r="H45" s="14" t="s">
        <v>232</v>
      </c>
      <c r="I45" s="96">
        <v>31294</v>
      </c>
      <c r="J45" s="14" t="s">
        <v>233</v>
      </c>
      <c r="K45" s="14" t="s">
        <v>104</v>
      </c>
      <c r="L45" s="14" t="s">
        <v>105</v>
      </c>
      <c r="M45" s="97">
        <v>3.2004109589041101</v>
      </c>
      <c r="N45" s="14">
        <v>3.2</v>
      </c>
      <c r="O45" s="14" t="s">
        <v>106</v>
      </c>
      <c r="P45" s="14" t="s">
        <v>107</v>
      </c>
      <c r="Q45" s="14" t="s">
        <v>108</v>
      </c>
      <c r="R45" s="14" t="s">
        <v>109</v>
      </c>
      <c r="S45" s="98" t="s">
        <v>110</v>
      </c>
      <c r="T45" s="14">
        <v>73</v>
      </c>
      <c r="U45" s="14" t="s">
        <v>111</v>
      </c>
    </row>
    <row r="46" spans="1:21" x14ac:dyDescent="0.2">
      <c r="A46" s="14" t="s">
        <v>15</v>
      </c>
      <c r="B46" s="14" t="s">
        <v>16</v>
      </c>
      <c r="C46" s="14" t="s">
        <v>17</v>
      </c>
      <c r="D46" s="14" t="s">
        <v>99</v>
      </c>
      <c r="E46" s="14" t="s">
        <v>17</v>
      </c>
      <c r="F46" s="14" t="s">
        <v>234</v>
      </c>
      <c r="G46" s="14"/>
      <c r="H46" s="14" t="s">
        <v>235</v>
      </c>
      <c r="I46" s="96">
        <v>22215</v>
      </c>
      <c r="J46" s="14" t="s">
        <v>236</v>
      </c>
      <c r="K46" s="14" t="s">
        <v>104</v>
      </c>
      <c r="L46" s="14" t="s">
        <v>105</v>
      </c>
      <c r="M46" s="97">
        <v>2.73898550724638</v>
      </c>
      <c r="N46" s="14">
        <v>2.92</v>
      </c>
      <c r="O46" s="14" t="s">
        <v>106</v>
      </c>
      <c r="P46" s="14" t="s">
        <v>107</v>
      </c>
      <c r="Q46" s="14" t="s">
        <v>108</v>
      </c>
      <c r="R46" s="14" t="s">
        <v>109</v>
      </c>
      <c r="S46" s="98" t="s">
        <v>110</v>
      </c>
      <c r="T46" s="14">
        <v>69</v>
      </c>
      <c r="U46" s="14" t="s">
        <v>121</v>
      </c>
    </row>
    <row r="47" spans="1:21" x14ac:dyDescent="0.2">
      <c r="A47" s="14" t="s">
        <v>4</v>
      </c>
      <c r="B47" s="14" t="s">
        <v>40</v>
      </c>
      <c r="C47" s="14" t="s">
        <v>39</v>
      </c>
      <c r="D47" s="14" t="s">
        <v>99</v>
      </c>
      <c r="E47" s="14" t="s">
        <v>8</v>
      </c>
      <c r="F47" s="14" t="s">
        <v>237</v>
      </c>
      <c r="G47" s="14" t="s">
        <v>107</v>
      </c>
      <c r="H47" s="14" t="s">
        <v>238</v>
      </c>
      <c r="I47" s="96">
        <v>27994</v>
      </c>
      <c r="J47" s="14" t="s">
        <v>239</v>
      </c>
      <c r="K47" s="14" t="s">
        <v>104</v>
      </c>
      <c r="L47" s="14" t="s">
        <v>105</v>
      </c>
      <c r="M47" s="97">
        <v>3.4620588235294099</v>
      </c>
      <c r="N47" s="14">
        <v>3.46</v>
      </c>
      <c r="O47" s="14" t="s">
        <v>106</v>
      </c>
      <c r="P47" s="14" t="s">
        <v>107</v>
      </c>
      <c r="Q47" s="14" t="s">
        <v>108</v>
      </c>
      <c r="R47" s="14" t="s">
        <v>109</v>
      </c>
      <c r="S47" s="98" t="s">
        <v>110</v>
      </c>
      <c r="T47" s="14">
        <v>68</v>
      </c>
      <c r="U47" s="14" t="s">
        <v>116</v>
      </c>
    </row>
    <row r="48" spans="1:21" x14ac:dyDescent="0.2">
      <c r="A48" s="14" t="s">
        <v>4</v>
      </c>
      <c r="B48" s="14" t="s">
        <v>5</v>
      </c>
      <c r="C48" s="14" t="s">
        <v>6</v>
      </c>
      <c r="D48" s="14" t="s">
        <v>99</v>
      </c>
      <c r="E48" s="14" t="s">
        <v>6</v>
      </c>
      <c r="F48" s="14" t="s">
        <v>240</v>
      </c>
      <c r="G48" s="14" t="s">
        <v>142</v>
      </c>
      <c r="H48" s="14" t="s">
        <v>241</v>
      </c>
      <c r="I48" s="96">
        <v>23718</v>
      </c>
      <c r="J48" s="14" t="s">
        <v>242</v>
      </c>
      <c r="K48" s="14" t="s">
        <v>104</v>
      </c>
      <c r="L48" s="14" t="s">
        <v>105</v>
      </c>
      <c r="M48" s="97">
        <v>3.0496969696969702</v>
      </c>
      <c r="N48" s="14">
        <v>3.0700000000000003</v>
      </c>
      <c r="O48" s="14" t="s">
        <v>106</v>
      </c>
      <c r="P48" s="14" t="s">
        <v>107</v>
      </c>
      <c r="Q48" s="14" t="s">
        <v>108</v>
      </c>
      <c r="R48" s="14" t="s">
        <v>109</v>
      </c>
      <c r="S48" s="98" t="s">
        <v>110</v>
      </c>
      <c r="T48" s="14">
        <v>63</v>
      </c>
      <c r="U48" s="14" t="s">
        <v>116</v>
      </c>
    </row>
    <row r="49" spans="1:21" x14ac:dyDescent="0.2">
      <c r="A49" s="14" t="s">
        <v>15</v>
      </c>
      <c r="B49" s="14" t="s">
        <v>18</v>
      </c>
      <c r="C49" s="14" t="s">
        <v>19</v>
      </c>
      <c r="D49" s="14" t="s">
        <v>99</v>
      </c>
      <c r="E49" s="14" t="s">
        <v>19</v>
      </c>
      <c r="F49" s="14" t="s">
        <v>243</v>
      </c>
      <c r="G49" s="14" t="s">
        <v>142</v>
      </c>
      <c r="H49" s="14" t="s">
        <v>244</v>
      </c>
      <c r="I49" s="96">
        <v>24849</v>
      </c>
      <c r="J49" s="14" t="s">
        <v>245</v>
      </c>
      <c r="K49" s="14" t="s">
        <v>104</v>
      </c>
      <c r="L49" s="14" t="s">
        <v>105</v>
      </c>
      <c r="M49" s="97">
        <v>3.7956000000000003</v>
      </c>
      <c r="N49" s="14">
        <v>3.79</v>
      </c>
      <c r="O49" s="14" t="s">
        <v>106</v>
      </c>
      <c r="P49" s="14" t="s">
        <v>107</v>
      </c>
      <c r="Q49" s="14" t="s">
        <v>108</v>
      </c>
      <c r="R49" s="14" t="s">
        <v>109</v>
      </c>
      <c r="S49" s="98" t="s">
        <v>110</v>
      </c>
      <c r="T49" s="14">
        <v>75</v>
      </c>
      <c r="U49" s="14" t="s">
        <v>116</v>
      </c>
    </row>
    <row r="50" spans="1:21" x14ac:dyDescent="0.2">
      <c r="A50" s="14" t="s">
        <v>15</v>
      </c>
      <c r="B50" s="14" t="s">
        <v>18</v>
      </c>
      <c r="C50" s="14" t="s">
        <v>19</v>
      </c>
      <c r="D50" s="14" t="s">
        <v>99</v>
      </c>
      <c r="E50" s="14" t="s">
        <v>19</v>
      </c>
      <c r="F50" s="14" t="s">
        <v>246</v>
      </c>
      <c r="G50" s="14" t="s">
        <v>162</v>
      </c>
      <c r="H50" s="14" t="s">
        <v>247</v>
      </c>
      <c r="I50" s="96">
        <v>32807</v>
      </c>
      <c r="J50" s="14" t="s">
        <v>248</v>
      </c>
      <c r="K50" s="14" t="s">
        <v>104</v>
      </c>
      <c r="L50" s="14" t="s">
        <v>105</v>
      </c>
      <c r="M50" s="97">
        <v>3.2096</v>
      </c>
      <c r="N50" s="14">
        <v>3.2</v>
      </c>
      <c r="O50" s="14" t="s">
        <v>106</v>
      </c>
      <c r="P50" s="14" t="s">
        <v>107</v>
      </c>
      <c r="Q50" s="14" t="s">
        <v>108</v>
      </c>
      <c r="R50" s="14" t="s">
        <v>109</v>
      </c>
      <c r="S50" s="98" t="s">
        <v>110</v>
      </c>
      <c r="T50" s="14">
        <v>75</v>
      </c>
      <c r="U50" s="14" t="s">
        <v>111</v>
      </c>
    </row>
    <row r="51" spans="1:21" x14ac:dyDescent="0.2">
      <c r="A51" s="14" t="s">
        <v>15</v>
      </c>
      <c r="B51" s="14" t="s">
        <v>18</v>
      </c>
      <c r="C51" s="14" t="s">
        <v>19</v>
      </c>
      <c r="D51" s="14" t="s">
        <v>99</v>
      </c>
      <c r="E51" s="14" t="s">
        <v>19</v>
      </c>
      <c r="F51" s="14" t="s">
        <v>161</v>
      </c>
      <c r="G51" s="14" t="s">
        <v>118</v>
      </c>
      <c r="H51" s="14" t="s">
        <v>249</v>
      </c>
      <c r="I51" s="96">
        <v>32175</v>
      </c>
      <c r="J51" s="14" t="s">
        <v>250</v>
      </c>
      <c r="K51" s="14" t="s">
        <v>104</v>
      </c>
      <c r="L51" s="14" t="s">
        <v>105</v>
      </c>
      <c r="M51" s="97">
        <v>3.13676056338028</v>
      </c>
      <c r="N51" s="14">
        <v>3.13</v>
      </c>
      <c r="O51" s="14" t="s">
        <v>106</v>
      </c>
      <c r="P51" s="14" t="s">
        <v>107</v>
      </c>
      <c r="Q51" s="14" t="s">
        <v>108</v>
      </c>
      <c r="R51" s="14" t="s">
        <v>109</v>
      </c>
      <c r="S51" s="98" t="s">
        <v>110</v>
      </c>
      <c r="T51" s="14">
        <v>71</v>
      </c>
      <c r="U51" s="14" t="s">
        <v>111</v>
      </c>
    </row>
    <row r="52" spans="1:21" x14ac:dyDescent="0.2">
      <c r="A52" s="14" t="s">
        <v>4</v>
      </c>
      <c r="B52" s="14" t="s">
        <v>11</v>
      </c>
      <c r="C52" s="14" t="s">
        <v>12</v>
      </c>
      <c r="D52" s="14" t="s">
        <v>99</v>
      </c>
      <c r="E52" s="14" t="s">
        <v>12</v>
      </c>
      <c r="F52" s="14" t="s">
        <v>251</v>
      </c>
      <c r="G52" s="14" t="s">
        <v>142</v>
      </c>
      <c r="H52" s="14" t="s">
        <v>252</v>
      </c>
      <c r="I52" s="96">
        <v>31651</v>
      </c>
      <c r="J52" s="14" t="s">
        <v>253</v>
      </c>
      <c r="K52" s="14" t="s">
        <v>104</v>
      </c>
      <c r="L52" s="14" t="s">
        <v>105</v>
      </c>
      <c r="M52" s="97">
        <v>2.8595312499999999</v>
      </c>
      <c r="N52" s="14">
        <v>2.72</v>
      </c>
      <c r="O52" s="14" t="s">
        <v>106</v>
      </c>
      <c r="P52" s="14" t="s">
        <v>107</v>
      </c>
      <c r="Q52" s="14" t="s">
        <v>108</v>
      </c>
      <c r="R52" s="14" t="s">
        <v>109</v>
      </c>
      <c r="S52" s="98" t="s">
        <v>110</v>
      </c>
      <c r="T52" s="14">
        <v>64</v>
      </c>
      <c r="U52" s="14" t="s">
        <v>116</v>
      </c>
    </row>
    <row r="53" spans="1:21" x14ac:dyDescent="0.2">
      <c r="A53" s="14" t="s">
        <v>15</v>
      </c>
      <c r="B53" s="14" t="s">
        <v>16</v>
      </c>
      <c r="C53" s="14" t="s">
        <v>17</v>
      </c>
      <c r="D53" s="14" t="s">
        <v>99</v>
      </c>
      <c r="E53" s="14" t="s">
        <v>17</v>
      </c>
      <c r="F53" s="14" t="s">
        <v>122</v>
      </c>
      <c r="G53" s="14" t="s">
        <v>254</v>
      </c>
      <c r="H53" s="14" t="s">
        <v>255</v>
      </c>
      <c r="I53" s="96">
        <v>31052</v>
      </c>
      <c r="J53" s="14" t="s">
        <v>256</v>
      </c>
      <c r="K53" s="14" t="s">
        <v>104</v>
      </c>
      <c r="L53" s="14" t="s">
        <v>105</v>
      </c>
      <c r="M53" s="97">
        <v>3.2882432432432402</v>
      </c>
      <c r="N53" s="14">
        <v>3.2800000000000002</v>
      </c>
      <c r="O53" s="14" t="s">
        <v>106</v>
      </c>
      <c r="P53" s="14" t="s">
        <v>107</v>
      </c>
      <c r="Q53" s="14" t="s">
        <v>108</v>
      </c>
      <c r="R53" s="14" t="s">
        <v>109</v>
      </c>
      <c r="S53" s="98" t="s">
        <v>110</v>
      </c>
      <c r="T53" s="14">
        <v>74</v>
      </c>
      <c r="U53" s="14" t="s">
        <v>116</v>
      </c>
    </row>
    <row r="54" spans="1:21" x14ac:dyDescent="0.2">
      <c r="A54" s="14" t="s">
        <v>4</v>
      </c>
      <c r="B54" s="14" t="s">
        <v>7</v>
      </c>
      <c r="C54" s="14" t="s">
        <v>8</v>
      </c>
      <c r="D54" s="14" t="s">
        <v>99</v>
      </c>
      <c r="E54" s="14" t="s">
        <v>8</v>
      </c>
      <c r="F54" s="14" t="s">
        <v>257</v>
      </c>
      <c r="G54" s="14" t="s">
        <v>132</v>
      </c>
      <c r="H54" s="14" t="s">
        <v>258</v>
      </c>
      <c r="I54" s="96">
        <v>33504</v>
      </c>
      <c r="J54" s="14" t="s">
        <v>259</v>
      </c>
      <c r="K54" s="14" t="s">
        <v>104</v>
      </c>
      <c r="L54" s="14" t="s">
        <v>105</v>
      </c>
      <c r="M54" s="97">
        <v>3.2670930232558102</v>
      </c>
      <c r="N54" s="14">
        <v>3.2600000000000002</v>
      </c>
      <c r="O54" s="14" t="s">
        <v>106</v>
      </c>
      <c r="P54" s="14" t="s">
        <v>107</v>
      </c>
      <c r="Q54" s="14" t="s">
        <v>108</v>
      </c>
      <c r="R54" s="14" t="s">
        <v>109</v>
      </c>
      <c r="S54" s="98" t="s">
        <v>110</v>
      </c>
      <c r="T54" s="14">
        <v>86</v>
      </c>
      <c r="U54" s="14" t="s">
        <v>116</v>
      </c>
    </row>
    <row r="55" spans="1:21" x14ac:dyDescent="0.2">
      <c r="A55" s="14" t="s">
        <v>15</v>
      </c>
      <c r="B55" s="14" t="s">
        <v>16</v>
      </c>
      <c r="C55" s="14" t="s">
        <v>17</v>
      </c>
      <c r="D55" s="14" t="s">
        <v>99</v>
      </c>
      <c r="E55" s="14" t="s">
        <v>17</v>
      </c>
      <c r="F55" s="14" t="s">
        <v>257</v>
      </c>
      <c r="G55" s="14" t="s">
        <v>132</v>
      </c>
      <c r="H55" s="14" t="s">
        <v>258</v>
      </c>
      <c r="I55" s="96">
        <v>33504</v>
      </c>
      <c r="J55" s="14" t="s">
        <v>259</v>
      </c>
      <c r="K55" s="14" t="s">
        <v>104</v>
      </c>
      <c r="L55" s="14" t="s">
        <v>105</v>
      </c>
      <c r="M55" s="97">
        <v>3.2670930232558102</v>
      </c>
      <c r="N55" s="14">
        <v>3.2600000000000002</v>
      </c>
      <c r="O55" s="14" t="s">
        <v>106</v>
      </c>
      <c r="P55" s="14" t="s">
        <v>107</v>
      </c>
      <c r="Q55" s="14" t="s">
        <v>108</v>
      </c>
      <c r="R55" s="14" t="s">
        <v>109</v>
      </c>
      <c r="S55" s="98" t="s">
        <v>110</v>
      </c>
      <c r="T55" s="14">
        <v>86</v>
      </c>
      <c r="U55" s="14" t="s">
        <v>116</v>
      </c>
    </row>
    <row r="56" spans="1:21" x14ac:dyDescent="0.2">
      <c r="A56" s="14" t="s">
        <v>4</v>
      </c>
      <c r="B56" s="14" t="s">
        <v>11</v>
      </c>
      <c r="C56" s="14" t="s">
        <v>12</v>
      </c>
      <c r="D56" s="14" t="s">
        <v>99</v>
      </c>
      <c r="E56" s="14" t="s">
        <v>12</v>
      </c>
      <c r="F56" s="14" t="s">
        <v>260</v>
      </c>
      <c r="G56" s="14" t="s">
        <v>142</v>
      </c>
      <c r="H56" s="14" t="s">
        <v>261</v>
      </c>
      <c r="I56" s="96">
        <v>33588</v>
      </c>
      <c r="J56" s="14" t="s">
        <v>262</v>
      </c>
      <c r="K56" s="14" t="s">
        <v>104</v>
      </c>
      <c r="L56" s="14" t="s">
        <v>105</v>
      </c>
      <c r="M56" s="97">
        <v>3.040078125</v>
      </c>
      <c r="N56" s="14">
        <v>3.04</v>
      </c>
      <c r="O56" s="14" t="s">
        <v>106</v>
      </c>
      <c r="P56" s="14" t="s">
        <v>107</v>
      </c>
      <c r="Q56" s="14" t="s">
        <v>108</v>
      </c>
      <c r="R56" s="14" t="s">
        <v>109</v>
      </c>
      <c r="S56" s="98" t="s">
        <v>110</v>
      </c>
      <c r="T56" s="14">
        <v>64</v>
      </c>
      <c r="U56" s="14" t="s">
        <v>121</v>
      </c>
    </row>
    <row r="57" spans="1:21" x14ac:dyDescent="0.2">
      <c r="A57" s="14" t="s">
        <v>15</v>
      </c>
      <c r="B57" s="14" t="s">
        <v>18</v>
      </c>
      <c r="C57" s="14" t="s">
        <v>19</v>
      </c>
      <c r="D57" s="14" t="s">
        <v>99</v>
      </c>
      <c r="E57" s="14" t="s">
        <v>19</v>
      </c>
      <c r="F57" s="14" t="s">
        <v>263</v>
      </c>
      <c r="G57" s="14" t="s">
        <v>123</v>
      </c>
      <c r="H57" s="14" t="s">
        <v>264</v>
      </c>
      <c r="I57" s="96">
        <v>33749</v>
      </c>
      <c r="J57" s="14" t="s">
        <v>265</v>
      </c>
      <c r="K57" s="14" t="s">
        <v>104</v>
      </c>
      <c r="L57" s="14" t="s">
        <v>105</v>
      </c>
      <c r="M57" s="97">
        <v>3.1235087719298198</v>
      </c>
      <c r="N57" s="14">
        <v>3.12</v>
      </c>
      <c r="O57" s="14" t="s">
        <v>106</v>
      </c>
      <c r="P57" s="14" t="s">
        <v>107</v>
      </c>
      <c r="Q57" s="14" t="s">
        <v>108</v>
      </c>
      <c r="R57" s="14" t="s">
        <v>109</v>
      </c>
      <c r="S57" s="98" t="s">
        <v>110</v>
      </c>
      <c r="T57" s="14">
        <v>57</v>
      </c>
      <c r="U57" s="14" t="s">
        <v>111</v>
      </c>
    </row>
    <row r="58" spans="1:21" x14ac:dyDescent="0.2">
      <c r="A58" s="14" t="s">
        <v>4</v>
      </c>
      <c r="B58" s="14" t="s">
        <v>7</v>
      </c>
      <c r="C58" s="14" t="s">
        <v>8</v>
      </c>
      <c r="D58" s="14" t="s">
        <v>99</v>
      </c>
      <c r="E58" s="14" t="s">
        <v>8</v>
      </c>
      <c r="F58" s="14" t="s">
        <v>266</v>
      </c>
      <c r="G58" s="14" t="s">
        <v>132</v>
      </c>
      <c r="H58" s="14" t="s">
        <v>267</v>
      </c>
      <c r="I58" s="96">
        <v>29033</v>
      </c>
      <c r="J58" s="14" t="s">
        <v>268</v>
      </c>
      <c r="K58" s="14" t="s">
        <v>104</v>
      </c>
      <c r="L58" s="14" t="s">
        <v>105</v>
      </c>
      <c r="M58" s="97">
        <v>3.3972058823529401</v>
      </c>
      <c r="N58" s="14">
        <v>3.44</v>
      </c>
      <c r="O58" s="14" t="s">
        <v>106</v>
      </c>
      <c r="P58" s="14" t="s">
        <v>107</v>
      </c>
      <c r="Q58" s="14" t="s">
        <v>108</v>
      </c>
      <c r="R58" s="14" t="s">
        <v>109</v>
      </c>
      <c r="S58" s="98" t="s">
        <v>110</v>
      </c>
      <c r="T58" s="14">
        <v>68</v>
      </c>
      <c r="U58" s="14" t="s">
        <v>121</v>
      </c>
    </row>
    <row r="59" spans="1:21" x14ac:dyDescent="0.2">
      <c r="A59" s="14" t="s">
        <v>4</v>
      </c>
      <c r="B59" s="14" t="s">
        <v>7</v>
      </c>
      <c r="C59" s="14" t="s">
        <v>8</v>
      </c>
      <c r="D59" s="14" t="s">
        <v>99</v>
      </c>
      <c r="E59" s="14" t="s">
        <v>8</v>
      </c>
      <c r="F59" s="14" t="s">
        <v>269</v>
      </c>
      <c r="G59" s="14" t="s">
        <v>142</v>
      </c>
      <c r="H59" s="14" t="s">
        <v>270</v>
      </c>
      <c r="I59" s="96">
        <v>33024</v>
      </c>
      <c r="J59" s="14" t="s">
        <v>271</v>
      </c>
      <c r="K59" s="14" t="s">
        <v>104</v>
      </c>
      <c r="L59" s="14" t="s">
        <v>105</v>
      </c>
      <c r="M59" s="97">
        <v>3.3272307692307699</v>
      </c>
      <c r="N59" s="14">
        <v>3.3200000000000003</v>
      </c>
      <c r="O59" s="14" t="s">
        <v>106</v>
      </c>
      <c r="P59" s="14" t="s">
        <v>107</v>
      </c>
      <c r="Q59" s="14" t="s">
        <v>108</v>
      </c>
      <c r="R59" s="14" t="s">
        <v>109</v>
      </c>
      <c r="S59" s="98" t="s">
        <v>110</v>
      </c>
      <c r="T59" s="14">
        <v>65</v>
      </c>
      <c r="U59" s="14" t="s">
        <v>116</v>
      </c>
    </row>
    <row r="60" spans="1:21" x14ac:dyDescent="0.2">
      <c r="A60" s="14" t="s">
        <v>4</v>
      </c>
      <c r="B60" s="14" t="s">
        <v>7</v>
      </c>
      <c r="C60" s="14" t="s">
        <v>8</v>
      </c>
      <c r="D60" s="14" t="s">
        <v>99</v>
      </c>
      <c r="E60" s="14" t="s">
        <v>8</v>
      </c>
      <c r="F60" s="14" t="s">
        <v>189</v>
      </c>
      <c r="G60" s="14"/>
      <c r="H60" s="14" t="s">
        <v>272</v>
      </c>
      <c r="I60" s="96">
        <v>33707</v>
      </c>
      <c r="J60" s="14" t="s">
        <v>273</v>
      </c>
      <c r="K60" s="14" t="s">
        <v>104</v>
      </c>
      <c r="L60" s="14" t="s">
        <v>105</v>
      </c>
      <c r="M60" s="97">
        <v>2.2049230769230803</v>
      </c>
      <c r="N60" s="14">
        <v>2.23</v>
      </c>
      <c r="O60" s="14" t="s">
        <v>106</v>
      </c>
      <c r="P60" s="14" t="s">
        <v>107</v>
      </c>
      <c r="Q60" s="14" t="s">
        <v>108</v>
      </c>
      <c r="R60" s="14" t="s">
        <v>109</v>
      </c>
      <c r="S60" s="98" t="s">
        <v>110</v>
      </c>
      <c r="T60" s="14">
        <v>65</v>
      </c>
      <c r="U60" s="14" t="s">
        <v>116</v>
      </c>
    </row>
    <row r="61" spans="1:21" x14ac:dyDescent="0.2">
      <c r="A61" s="14" t="s">
        <v>4</v>
      </c>
      <c r="B61" s="14" t="s">
        <v>40</v>
      </c>
      <c r="C61" s="14" t="s">
        <v>39</v>
      </c>
      <c r="D61" s="14" t="s">
        <v>99</v>
      </c>
      <c r="E61" s="14" t="s">
        <v>8</v>
      </c>
      <c r="F61" s="14" t="s">
        <v>274</v>
      </c>
      <c r="G61" s="14" t="s">
        <v>142</v>
      </c>
      <c r="H61" s="14" t="s">
        <v>275</v>
      </c>
      <c r="I61" s="96">
        <v>31385</v>
      </c>
      <c r="J61" s="14" t="s">
        <v>276</v>
      </c>
      <c r="K61" s="14" t="s">
        <v>104</v>
      </c>
      <c r="L61" s="14" t="s">
        <v>105</v>
      </c>
      <c r="M61" s="97">
        <v>3.6273529411764698</v>
      </c>
      <c r="N61" s="14">
        <v>3.62</v>
      </c>
      <c r="O61" s="14" t="s">
        <v>106</v>
      </c>
      <c r="P61" s="14" t="s">
        <v>107</v>
      </c>
      <c r="Q61" s="14" t="s">
        <v>108</v>
      </c>
      <c r="R61" s="14" t="s">
        <v>109</v>
      </c>
      <c r="S61" s="98" t="s">
        <v>110</v>
      </c>
      <c r="T61" s="14">
        <v>34</v>
      </c>
      <c r="U61" s="14" t="s">
        <v>116</v>
      </c>
    </row>
    <row r="62" spans="1:21" x14ac:dyDescent="0.2">
      <c r="A62" s="14" t="s">
        <v>15</v>
      </c>
      <c r="B62" s="14" t="s">
        <v>16</v>
      </c>
      <c r="C62" s="14" t="s">
        <v>17</v>
      </c>
      <c r="D62" s="14" t="s">
        <v>99</v>
      </c>
      <c r="E62" s="14" t="s">
        <v>17</v>
      </c>
      <c r="F62" s="14" t="s">
        <v>277</v>
      </c>
      <c r="G62" s="14"/>
      <c r="H62" s="14" t="s">
        <v>278</v>
      </c>
      <c r="I62" s="96">
        <v>33869</v>
      </c>
      <c r="J62" s="14" t="s">
        <v>279</v>
      </c>
      <c r="K62" s="14" t="s">
        <v>104</v>
      </c>
      <c r="L62" s="14" t="s">
        <v>105</v>
      </c>
      <c r="M62" s="97">
        <v>2.4155063291139198</v>
      </c>
      <c r="N62" s="14">
        <v>2.39</v>
      </c>
      <c r="O62" s="14" t="s">
        <v>106</v>
      </c>
      <c r="P62" s="14" t="s">
        <v>107</v>
      </c>
      <c r="Q62" s="14" t="s">
        <v>108</v>
      </c>
      <c r="R62" s="14" t="s">
        <v>109</v>
      </c>
      <c r="S62" s="98" t="s">
        <v>110</v>
      </c>
      <c r="T62" s="14">
        <v>79</v>
      </c>
      <c r="U62" s="14" t="s">
        <v>116</v>
      </c>
    </row>
    <row r="63" spans="1:21" x14ac:dyDescent="0.2">
      <c r="A63" s="14" t="s">
        <v>15</v>
      </c>
      <c r="B63" s="14" t="s">
        <v>18</v>
      </c>
      <c r="C63" s="14" t="s">
        <v>19</v>
      </c>
      <c r="D63" s="14" t="s">
        <v>99</v>
      </c>
      <c r="E63" s="14" t="s">
        <v>19</v>
      </c>
      <c r="F63" s="14" t="s">
        <v>277</v>
      </c>
      <c r="G63" s="14"/>
      <c r="H63" s="14" t="s">
        <v>278</v>
      </c>
      <c r="I63" s="96">
        <v>33869</v>
      </c>
      <c r="J63" s="14" t="s">
        <v>279</v>
      </c>
      <c r="K63" s="14" t="s">
        <v>104</v>
      </c>
      <c r="L63" s="14" t="s">
        <v>105</v>
      </c>
      <c r="M63" s="97">
        <v>2.4155063291139198</v>
      </c>
      <c r="N63" s="14">
        <v>2.39</v>
      </c>
      <c r="O63" s="14" t="s">
        <v>106</v>
      </c>
      <c r="P63" s="14" t="s">
        <v>107</v>
      </c>
      <c r="Q63" s="14" t="s">
        <v>108</v>
      </c>
      <c r="R63" s="14" t="s">
        <v>109</v>
      </c>
      <c r="S63" s="98" t="s">
        <v>110</v>
      </c>
      <c r="T63" s="14">
        <v>79</v>
      </c>
      <c r="U63" s="14" t="s">
        <v>116</v>
      </c>
    </row>
    <row r="64" spans="1:21" x14ac:dyDescent="0.2">
      <c r="A64" s="14" t="s">
        <v>4</v>
      </c>
      <c r="B64" s="14" t="s">
        <v>40</v>
      </c>
      <c r="C64" s="14" t="s">
        <v>39</v>
      </c>
      <c r="D64" s="14" t="s">
        <v>99</v>
      </c>
      <c r="E64" s="14" t="s">
        <v>8</v>
      </c>
      <c r="F64" s="14" t="s">
        <v>280</v>
      </c>
      <c r="G64" s="14" t="s">
        <v>132</v>
      </c>
      <c r="H64" s="14" t="s">
        <v>281</v>
      </c>
      <c r="I64" s="96">
        <v>31396</v>
      </c>
      <c r="J64" s="14" t="s">
        <v>282</v>
      </c>
      <c r="K64" s="14" t="s">
        <v>104</v>
      </c>
      <c r="L64" s="14" t="s">
        <v>105</v>
      </c>
      <c r="M64" s="97">
        <v>3.2357936507936498</v>
      </c>
      <c r="N64" s="14">
        <v>3.2600000000000002</v>
      </c>
      <c r="O64" s="14" t="s">
        <v>106</v>
      </c>
      <c r="P64" s="14" t="s">
        <v>107</v>
      </c>
      <c r="Q64" s="14" t="s">
        <v>108</v>
      </c>
      <c r="R64" s="14" t="s">
        <v>109</v>
      </c>
      <c r="S64" s="98" t="s">
        <v>110</v>
      </c>
      <c r="T64" s="14">
        <v>60</v>
      </c>
      <c r="U64" s="14" t="s">
        <v>121</v>
      </c>
    </row>
    <row r="65" spans="1:21" x14ac:dyDescent="0.2">
      <c r="A65" s="14" t="s">
        <v>4</v>
      </c>
      <c r="B65" s="14" t="s">
        <v>7</v>
      </c>
      <c r="C65" s="14" t="s">
        <v>8</v>
      </c>
      <c r="D65" s="14" t="s">
        <v>99</v>
      </c>
      <c r="E65" s="14" t="s">
        <v>8</v>
      </c>
      <c r="F65" s="14" t="s">
        <v>283</v>
      </c>
      <c r="G65" s="14" t="s">
        <v>162</v>
      </c>
      <c r="H65" s="14" t="s">
        <v>284</v>
      </c>
      <c r="I65" s="96">
        <v>33759</v>
      </c>
      <c r="J65" s="14" t="s">
        <v>285</v>
      </c>
      <c r="K65" s="14" t="s">
        <v>104</v>
      </c>
      <c r="L65" s="14" t="s">
        <v>105</v>
      </c>
      <c r="M65" s="97">
        <v>2.37246376811594</v>
      </c>
      <c r="N65" s="14">
        <v>2.37</v>
      </c>
      <c r="O65" s="14" t="s">
        <v>106</v>
      </c>
      <c r="P65" s="14" t="s">
        <v>107</v>
      </c>
      <c r="Q65" s="14" t="s">
        <v>108</v>
      </c>
      <c r="R65" s="14" t="s">
        <v>109</v>
      </c>
      <c r="S65" s="98" t="s">
        <v>110</v>
      </c>
      <c r="T65" s="14">
        <v>69</v>
      </c>
      <c r="U65" s="14" t="s">
        <v>116</v>
      </c>
    </row>
    <row r="66" spans="1:21" x14ac:dyDescent="0.2">
      <c r="A66" s="14" t="s">
        <v>15</v>
      </c>
      <c r="B66" s="14" t="s">
        <v>18</v>
      </c>
      <c r="C66" s="14" t="s">
        <v>19</v>
      </c>
      <c r="D66" s="14" t="s">
        <v>99</v>
      </c>
      <c r="E66" s="14" t="s">
        <v>19</v>
      </c>
      <c r="F66" s="14" t="s">
        <v>277</v>
      </c>
      <c r="G66" s="14" t="s">
        <v>286</v>
      </c>
      <c r="H66" s="14" t="s">
        <v>287</v>
      </c>
      <c r="I66" s="96">
        <v>33890</v>
      </c>
      <c r="J66" s="14" t="s">
        <v>288</v>
      </c>
      <c r="K66" s="14" t="s">
        <v>104</v>
      </c>
      <c r="L66" s="14" t="s">
        <v>105</v>
      </c>
      <c r="M66" s="97">
        <v>3.3230656934306597</v>
      </c>
      <c r="N66" s="14">
        <v>3.3200000000000003</v>
      </c>
      <c r="O66" s="14" t="s">
        <v>106</v>
      </c>
      <c r="P66" s="14" t="s">
        <v>107</v>
      </c>
      <c r="Q66" s="14" t="s">
        <v>108</v>
      </c>
      <c r="R66" s="14" t="s">
        <v>109</v>
      </c>
      <c r="S66" s="98" t="s">
        <v>110</v>
      </c>
      <c r="T66" s="14">
        <v>68.5</v>
      </c>
      <c r="U66" s="14" t="s">
        <v>111</v>
      </c>
    </row>
    <row r="67" spans="1:21" x14ac:dyDescent="0.2">
      <c r="A67" s="14" t="s">
        <v>4</v>
      </c>
      <c r="B67" s="14" t="s">
        <v>9</v>
      </c>
      <c r="C67" s="14" t="s">
        <v>10</v>
      </c>
      <c r="D67" s="14" t="s">
        <v>99</v>
      </c>
      <c r="E67" s="14" t="s">
        <v>100</v>
      </c>
      <c r="F67" s="14" t="s">
        <v>289</v>
      </c>
      <c r="G67" s="14" t="s">
        <v>142</v>
      </c>
      <c r="H67" s="14" t="s">
        <v>290</v>
      </c>
      <c r="I67" s="96">
        <v>32688</v>
      </c>
      <c r="J67" s="14" t="s">
        <v>291</v>
      </c>
      <c r="K67" s="14" t="s">
        <v>104</v>
      </c>
      <c r="L67" s="14" t="s">
        <v>105</v>
      </c>
      <c r="M67" s="97">
        <v>3.0736507936507897</v>
      </c>
      <c r="N67" s="14">
        <v>3.2800000000000002</v>
      </c>
      <c r="O67" s="14" t="s">
        <v>106</v>
      </c>
      <c r="P67" s="14" t="s">
        <v>107</v>
      </c>
      <c r="Q67" s="14" t="s">
        <v>108</v>
      </c>
      <c r="R67" s="14" t="s">
        <v>109</v>
      </c>
      <c r="S67" s="98" t="s">
        <v>110</v>
      </c>
      <c r="T67" s="14">
        <v>63</v>
      </c>
      <c r="U67" s="14" t="s">
        <v>111</v>
      </c>
    </row>
    <row r="68" spans="1:21" x14ac:dyDescent="0.2">
      <c r="A68" s="14" t="s">
        <v>15</v>
      </c>
      <c r="B68" s="14" t="s">
        <v>16</v>
      </c>
      <c r="C68" s="14" t="s">
        <v>17</v>
      </c>
      <c r="D68" s="14" t="s">
        <v>99</v>
      </c>
      <c r="E68" s="14" t="s">
        <v>17</v>
      </c>
      <c r="F68" s="14" t="s">
        <v>222</v>
      </c>
      <c r="G68" s="14"/>
      <c r="H68" s="14" t="s">
        <v>292</v>
      </c>
      <c r="I68" s="96">
        <v>32901</v>
      </c>
      <c r="J68" s="14" t="s">
        <v>293</v>
      </c>
      <c r="K68" s="14" t="s">
        <v>104</v>
      </c>
      <c r="L68" s="14" t="s">
        <v>105</v>
      </c>
      <c r="M68" s="97">
        <v>2.7169863013698601</v>
      </c>
      <c r="N68" s="14">
        <v>2.71</v>
      </c>
      <c r="O68" s="14" t="s">
        <v>106</v>
      </c>
      <c r="P68" s="14" t="s">
        <v>107</v>
      </c>
      <c r="Q68" s="14" t="s">
        <v>108</v>
      </c>
      <c r="R68" s="14" t="s">
        <v>109</v>
      </c>
      <c r="S68" s="98" t="s">
        <v>110</v>
      </c>
      <c r="T68" s="14">
        <v>73</v>
      </c>
      <c r="U68" s="14" t="s">
        <v>121</v>
      </c>
    </row>
    <row r="69" spans="1:21" x14ac:dyDescent="0.2">
      <c r="A69" s="14" t="s">
        <v>15</v>
      </c>
      <c r="B69" s="14" t="s">
        <v>18</v>
      </c>
      <c r="C69" s="14" t="s">
        <v>19</v>
      </c>
      <c r="D69" s="14" t="s">
        <v>99</v>
      </c>
      <c r="E69" s="14" t="s">
        <v>19</v>
      </c>
      <c r="F69" s="14" t="s">
        <v>294</v>
      </c>
      <c r="G69" s="14" t="s">
        <v>132</v>
      </c>
      <c r="H69" s="14" t="s">
        <v>295</v>
      </c>
      <c r="I69" s="96">
        <v>33932</v>
      </c>
      <c r="J69" s="14" t="s">
        <v>296</v>
      </c>
      <c r="K69" s="14" t="s">
        <v>104</v>
      </c>
      <c r="L69" s="14" t="s">
        <v>105</v>
      </c>
      <c r="M69" s="97">
        <v>3.3521917808219199</v>
      </c>
      <c r="N69" s="14">
        <v>3.35</v>
      </c>
      <c r="O69" s="14" t="s">
        <v>106</v>
      </c>
      <c r="P69" s="14" t="s">
        <v>107</v>
      </c>
      <c r="Q69" s="14" t="s">
        <v>108</v>
      </c>
      <c r="R69" s="14" t="s">
        <v>109</v>
      </c>
      <c r="S69" s="98" t="s">
        <v>110</v>
      </c>
      <c r="T69" s="14">
        <v>73</v>
      </c>
      <c r="U69" s="14" t="s">
        <v>116</v>
      </c>
    </row>
    <row r="70" spans="1:21" x14ac:dyDescent="0.2">
      <c r="A70" s="14" t="s">
        <v>4</v>
      </c>
      <c r="B70" s="14" t="s">
        <v>7</v>
      </c>
      <c r="C70" s="14" t="s">
        <v>8</v>
      </c>
      <c r="D70" s="14" t="s">
        <v>99</v>
      </c>
      <c r="E70" s="14" t="s">
        <v>8</v>
      </c>
      <c r="F70" s="14" t="s">
        <v>161</v>
      </c>
      <c r="G70" s="14" t="s">
        <v>166</v>
      </c>
      <c r="H70" s="14" t="s">
        <v>297</v>
      </c>
      <c r="I70" s="96">
        <v>32807</v>
      </c>
      <c r="J70" s="14" t="s">
        <v>298</v>
      </c>
      <c r="K70" s="14" t="s">
        <v>104</v>
      </c>
      <c r="L70" s="14" t="s">
        <v>105</v>
      </c>
      <c r="M70" s="97">
        <v>2.3236428571428602</v>
      </c>
      <c r="N70" s="14">
        <v>2.34</v>
      </c>
      <c r="O70" s="14" t="s">
        <v>106</v>
      </c>
      <c r="P70" s="14" t="s">
        <v>107</v>
      </c>
      <c r="Q70" s="14" t="s">
        <v>108</v>
      </c>
      <c r="R70" s="14" t="s">
        <v>109</v>
      </c>
      <c r="S70" s="98" t="s">
        <v>110</v>
      </c>
      <c r="T70" s="14">
        <v>67</v>
      </c>
      <c r="U70" s="14" t="s">
        <v>116</v>
      </c>
    </row>
    <row r="71" spans="1:21" x14ac:dyDescent="0.2">
      <c r="A71" s="14" t="s">
        <v>15</v>
      </c>
      <c r="B71" s="14" t="s">
        <v>18</v>
      </c>
      <c r="C71" s="14" t="s">
        <v>19</v>
      </c>
      <c r="D71" s="14" t="s">
        <v>99</v>
      </c>
      <c r="E71" s="14" t="s">
        <v>19</v>
      </c>
      <c r="F71" s="14" t="s">
        <v>294</v>
      </c>
      <c r="G71" s="14" t="s">
        <v>149</v>
      </c>
      <c r="H71" s="14" t="s">
        <v>299</v>
      </c>
      <c r="I71" s="96">
        <v>33843</v>
      </c>
      <c r="J71" s="14" t="s">
        <v>300</v>
      </c>
      <c r="K71" s="14" t="s">
        <v>104</v>
      </c>
      <c r="L71" s="14" t="s">
        <v>105</v>
      </c>
      <c r="M71" s="97">
        <v>2.76671641791045</v>
      </c>
      <c r="N71" s="14">
        <v>2.7600000000000002</v>
      </c>
      <c r="O71" s="14" t="s">
        <v>106</v>
      </c>
      <c r="P71" s="14" t="s">
        <v>107</v>
      </c>
      <c r="Q71" s="14" t="s">
        <v>108</v>
      </c>
      <c r="R71" s="14" t="s">
        <v>109</v>
      </c>
      <c r="S71" s="98" t="s">
        <v>110</v>
      </c>
      <c r="T71" s="14">
        <v>67</v>
      </c>
      <c r="U71" s="14" t="s">
        <v>121</v>
      </c>
    </row>
    <row r="72" spans="1:21" x14ac:dyDescent="0.2">
      <c r="A72" s="14" t="s">
        <v>4</v>
      </c>
      <c r="B72" s="14" t="s">
        <v>5</v>
      </c>
      <c r="C72" s="14" t="s">
        <v>6</v>
      </c>
      <c r="D72" s="14" t="s">
        <v>99</v>
      </c>
      <c r="E72" s="14" t="s">
        <v>6</v>
      </c>
      <c r="F72" s="14" t="s">
        <v>301</v>
      </c>
      <c r="G72" s="14" t="s">
        <v>132</v>
      </c>
      <c r="H72" s="14" t="s">
        <v>302</v>
      </c>
      <c r="I72" s="96">
        <v>33169</v>
      </c>
      <c r="J72" s="14" t="s">
        <v>303</v>
      </c>
      <c r="K72" s="14" t="s">
        <v>104</v>
      </c>
      <c r="L72" s="14" t="s">
        <v>105</v>
      </c>
      <c r="M72" s="97">
        <v>3.16673076923077</v>
      </c>
      <c r="N72" s="14">
        <v>3.16</v>
      </c>
      <c r="O72" s="14" t="s">
        <v>106</v>
      </c>
      <c r="P72" s="14" t="s">
        <v>107</v>
      </c>
      <c r="Q72" s="14" t="s">
        <v>108</v>
      </c>
      <c r="R72" s="14" t="s">
        <v>109</v>
      </c>
      <c r="S72" s="98" t="s">
        <v>110</v>
      </c>
      <c r="T72" s="14">
        <v>52</v>
      </c>
      <c r="U72" s="14" t="s">
        <v>116</v>
      </c>
    </row>
    <row r="73" spans="1:21" x14ac:dyDescent="0.2">
      <c r="A73" s="14" t="s">
        <v>15</v>
      </c>
      <c r="B73" s="14" t="s">
        <v>16</v>
      </c>
      <c r="C73" s="14" t="s">
        <v>17</v>
      </c>
      <c r="D73" s="14" t="s">
        <v>99</v>
      </c>
      <c r="E73" s="14" t="s">
        <v>17</v>
      </c>
      <c r="F73" s="14" t="s">
        <v>304</v>
      </c>
      <c r="G73" s="14" t="s">
        <v>107</v>
      </c>
      <c r="H73" s="14" t="s">
        <v>305</v>
      </c>
      <c r="I73" s="96">
        <v>34056</v>
      </c>
      <c r="J73" s="14" t="s">
        <v>306</v>
      </c>
      <c r="K73" s="14" t="s">
        <v>104</v>
      </c>
      <c r="L73" s="14" t="s">
        <v>105</v>
      </c>
      <c r="M73" s="97">
        <v>3.2605797101449303</v>
      </c>
      <c r="N73" s="14">
        <v>3.2600000000000002</v>
      </c>
      <c r="O73" s="14" t="s">
        <v>106</v>
      </c>
      <c r="P73" s="14" t="s">
        <v>107</v>
      </c>
      <c r="Q73" s="14" t="s">
        <v>108</v>
      </c>
      <c r="R73" s="14" t="s">
        <v>109</v>
      </c>
      <c r="S73" s="98" t="s">
        <v>110</v>
      </c>
      <c r="T73" s="14">
        <v>69</v>
      </c>
      <c r="U73" s="14" t="s">
        <v>116</v>
      </c>
    </row>
    <row r="74" spans="1:21" x14ac:dyDescent="0.2">
      <c r="A74" s="14" t="s">
        <v>4</v>
      </c>
      <c r="B74" s="14" t="s">
        <v>7</v>
      </c>
      <c r="C74" s="14" t="s">
        <v>8</v>
      </c>
      <c r="D74" s="14" t="s">
        <v>99</v>
      </c>
      <c r="E74" s="14" t="s">
        <v>8</v>
      </c>
      <c r="F74" s="14" t="s">
        <v>307</v>
      </c>
      <c r="G74" s="14" t="s">
        <v>132</v>
      </c>
      <c r="H74" s="14" t="s">
        <v>308</v>
      </c>
      <c r="I74" s="96">
        <v>28404</v>
      </c>
      <c r="J74" s="14" t="s">
        <v>309</v>
      </c>
      <c r="K74" s="14" t="s">
        <v>104</v>
      </c>
      <c r="L74" s="14" t="s">
        <v>105</v>
      </c>
      <c r="M74" s="97">
        <v>3.5624817518248202</v>
      </c>
      <c r="N74" s="14">
        <v>3.56</v>
      </c>
      <c r="O74" s="14" t="s">
        <v>106</v>
      </c>
      <c r="P74" s="14" t="s">
        <v>107</v>
      </c>
      <c r="Q74" s="14" t="s">
        <v>108</v>
      </c>
      <c r="R74" s="14" t="s">
        <v>109</v>
      </c>
      <c r="S74" s="98" t="s">
        <v>110</v>
      </c>
      <c r="T74" s="14">
        <v>69</v>
      </c>
      <c r="U74" s="14" t="s">
        <v>116</v>
      </c>
    </row>
    <row r="75" spans="1:21" x14ac:dyDescent="0.2">
      <c r="A75" s="14" t="s">
        <v>15</v>
      </c>
      <c r="B75" s="14" t="s">
        <v>18</v>
      </c>
      <c r="C75" s="14" t="s">
        <v>19</v>
      </c>
      <c r="D75" s="14" t="s">
        <v>99</v>
      </c>
      <c r="E75" s="14" t="s">
        <v>19</v>
      </c>
      <c r="F75" s="14" t="s">
        <v>310</v>
      </c>
      <c r="G75" s="14"/>
      <c r="H75" s="14" t="s">
        <v>311</v>
      </c>
      <c r="I75" s="96">
        <v>29630</v>
      </c>
      <c r="J75" s="14" t="s">
        <v>312</v>
      </c>
      <c r="K75" s="14" t="s">
        <v>104</v>
      </c>
      <c r="L75" s="14" t="s">
        <v>105</v>
      </c>
      <c r="M75" s="97">
        <v>3.5000649350649398</v>
      </c>
      <c r="N75" s="14">
        <v>3.5</v>
      </c>
      <c r="O75" s="14" t="s">
        <v>106</v>
      </c>
      <c r="P75" s="14" t="s">
        <v>107</v>
      </c>
      <c r="Q75" s="14" t="s">
        <v>108</v>
      </c>
      <c r="R75" s="14" t="s">
        <v>109</v>
      </c>
      <c r="S75" s="98" t="s">
        <v>110</v>
      </c>
      <c r="T75" s="14">
        <v>77</v>
      </c>
      <c r="U75" s="14" t="s">
        <v>116</v>
      </c>
    </row>
    <row r="76" spans="1:21" x14ac:dyDescent="0.2">
      <c r="A76" s="14" t="s">
        <v>4</v>
      </c>
      <c r="B76" s="14" t="s">
        <v>40</v>
      </c>
      <c r="C76" s="14" t="s">
        <v>39</v>
      </c>
      <c r="D76" s="14" t="s">
        <v>99</v>
      </c>
      <c r="E76" s="14" t="s">
        <v>8</v>
      </c>
      <c r="F76" s="14" t="s">
        <v>313</v>
      </c>
      <c r="G76" s="14" t="s">
        <v>172</v>
      </c>
      <c r="H76" s="14" t="s">
        <v>314</v>
      </c>
      <c r="I76" s="96">
        <v>33591</v>
      </c>
      <c r="J76" s="14" t="s">
        <v>315</v>
      </c>
      <c r="K76" s="14" t="s">
        <v>104</v>
      </c>
      <c r="L76" s="14" t="s">
        <v>105</v>
      </c>
      <c r="M76" s="97">
        <v>2.6306153846153797</v>
      </c>
      <c r="N76" s="14">
        <v>2.63</v>
      </c>
      <c r="O76" s="14" t="s">
        <v>106</v>
      </c>
      <c r="P76" s="14" t="s">
        <v>107</v>
      </c>
      <c r="Q76" s="14" t="s">
        <v>108</v>
      </c>
      <c r="R76" s="14" t="s">
        <v>109</v>
      </c>
      <c r="S76" s="98" t="s">
        <v>110</v>
      </c>
      <c r="T76" s="14">
        <v>65</v>
      </c>
      <c r="U76" s="14" t="s">
        <v>121</v>
      </c>
    </row>
    <row r="77" spans="1:21" x14ac:dyDescent="0.2">
      <c r="A77" s="14" t="s">
        <v>4</v>
      </c>
      <c r="B77" s="14" t="s">
        <v>7</v>
      </c>
      <c r="C77" s="14" t="s">
        <v>8</v>
      </c>
      <c r="D77" s="14" t="s">
        <v>99</v>
      </c>
      <c r="E77" s="14" t="s">
        <v>8</v>
      </c>
      <c r="F77" s="14" t="s">
        <v>316</v>
      </c>
      <c r="G77" s="14" t="s">
        <v>149</v>
      </c>
      <c r="H77" s="14" t="s">
        <v>317</v>
      </c>
      <c r="I77" s="96">
        <v>30854</v>
      </c>
      <c r="J77" s="14" t="s">
        <v>318</v>
      </c>
      <c r="K77" s="14" t="s">
        <v>104</v>
      </c>
      <c r="L77" s="14" t="s">
        <v>105</v>
      </c>
      <c r="M77" s="97">
        <v>3.5068000000000001</v>
      </c>
      <c r="N77" s="14">
        <v>3.5</v>
      </c>
      <c r="O77" s="14" t="s">
        <v>106</v>
      </c>
      <c r="P77" s="14" t="s">
        <v>107</v>
      </c>
      <c r="Q77" s="14" t="s">
        <v>108</v>
      </c>
      <c r="R77" s="14" t="s">
        <v>109</v>
      </c>
      <c r="S77" s="98" t="s">
        <v>110</v>
      </c>
      <c r="T77" s="14">
        <v>75</v>
      </c>
      <c r="U77" s="14" t="s">
        <v>121</v>
      </c>
    </row>
    <row r="78" spans="1:21" x14ac:dyDescent="0.2">
      <c r="A78" s="14" t="s">
        <v>15</v>
      </c>
      <c r="B78" s="14" t="s">
        <v>16</v>
      </c>
      <c r="C78" s="14" t="s">
        <v>17</v>
      </c>
      <c r="D78" s="14" t="s">
        <v>99</v>
      </c>
      <c r="E78" s="14" t="s">
        <v>17</v>
      </c>
      <c r="F78" s="14" t="s">
        <v>319</v>
      </c>
      <c r="G78" s="14"/>
      <c r="H78" s="14" t="s">
        <v>320</v>
      </c>
      <c r="I78" s="96">
        <v>33444</v>
      </c>
      <c r="J78" s="14" t="s">
        <v>321</v>
      </c>
      <c r="K78" s="14" t="s">
        <v>104</v>
      </c>
      <c r="L78" s="14" t="s">
        <v>105</v>
      </c>
      <c r="M78" s="97">
        <v>3.34623376623377</v>
      </c>
      <c r="N78" s="14">
        <v>3.34</v>
      </c>
      <c r="O78" s="14" t="s">
        <v>106</v>
      </c>
      <c r="P78" s="14" t="s">
        <v>107</v>
      </c>
      <c r="Q78" s="14" t="s">
        <v>108</v>
      </c>
      <c r="R78" s="14" t="s">
        <v>109</v>
      </c>
      <c r="S78" s="98" t="s">
        <v>110</v>
      </c>
      <c r="T78" s="14">
        <v>78</v>
      </c>
      <c r="U78" s="14" t="s">
        <v>116</v>
      </c>
    </row>
    <row r="79" spans="1:21" x14ac:dyDescent="0.2">
      <c r="A79" s="14" t="s">
        <v>4</v>
      </c>
      <c r="B79" s="14" t="s">
        <v>7</v>
      </c>
      <c r="C79" s="14" t="s">
        <v>8</v>
      </c>
      <c r="D79" s="14" t="s">
        <v>99</v>
      </c>
      <c r="E79" s="14" t="s">
        <v>8</v>
      </c>
      <c r="F79" s="14" t="s">
        <v>322</v>
      </c>
      <c r="G79" s="14" t="s">
        <v>286</v>
      </c>
      <c r="H79" s="14" t="s">
        <v>323</v>
      </c>
      <c r="I79" s="96">
        <v>33432</v>
      </c>
      <c r="J79" s="14" t="s">
        <v>324</v>
      </c>
      <c r="K79" s="14" t="s">
        <v>104</v>
      </c>
      <c r="L79" s="14" t="s">
        <v>105</v>
      </c>
      <c r="M79" s="97">
        <v>3.2793243243243198</v>
      </c>
      <c r="N79" s="14">
        <v>3.27</v>
      </c>
      <c r="O79" s="14" t="s">
        <v>106</v>
      </c>
      <c r="P79" s="14" t="s">
        <v>107</v>
      </c>
      <c r="Q79" s="14" t="s">
        <v>108</v>
      </c>
      <c r="R79" s="14" t="s">
        <v>109</v>
      </c>
      <c r="S79" s="98" t="s">
        <v>110</v>
      </c>
      <c r="T79" s="14">
        <v>72</v>
      </c>
      <c r="U79" s="14" t="s">
        <v>121</v>
      </c>
    </row>
    <row r="80" spans="1:21" x14ac:dyDescent="0.2">
      <c r="A80" s="14" t="s">
        <v>15</v>
      </c>
      <c r="B80" s="14" t="s">
        <v>18</v>
      </c>
      <c r="C80" s="14" t="s">
        <v>19</v>
      </c>
      <c r="D80" s="14" t="s">
        <v>99</v>
      </c>
      <c r="E80" s="14" t="s">
        <v>19</v>
      </c>
      <c r="F80" s="14" t="s">
        <v>325</v>
      </c>
      <c r="G80" s="14" t="s">
        <v>254</v>
      </c>
      <c r="H80" s="14" t="s">
        <v>326</v>
      </c>
      <c r="I80" s="96">
        <v>33688</v>
      </c>
      <c r="J80" s="14" t="s">
        <v>327</v>
      </c>
      <c r="K80" s="14" t="s">
        <v>104</v>
      </c>
      <c r="L80" s="14" t="s">
        <v>105</v>
      </c>
      <c r="M80" s="97">
        <v>2.2059574468085099</v>
      </c>
      <c r="N80" s="14">
        <v>2.2000000000000002</v>
      </c>
      <c r="O80" s="14" t="s">
        <v>106</v>
      </c>
      <c r="P80" s="14" t="s">
        <v>107</v>
      </c>
      <c r="Q80" s="14" t="s">
        <v>108</v>
      </c>
      <c r="R80" s="14" t="s">
        <v>109</v>
      </c>
      <c r="S80" s="98" t="s">
        <v>110</v>
      </c>
      <c r="T80" s="14">
        <v>70</v>
      </c>
      <c r="U80" s="14" t="s">
        <v>116</v>
      </c>
    </row>
    <row r="81" spans="1:21" x14ac:dyDescent="0.2">
      <c r="A81" s="14" t="s">
        <v>15</v>
      </c>
      <c r="B81" s="14" t="s">
        <v>18</v>
      </c>
      <c r="C81" s="14" t="s">
        <v>19</v>
      </c>
      <c r="D81" s="14" t="s">
        <v>99</v>
      </c>
      <c r="E81" s="14" t="s">
        <v>19</v>
      </c>
      <c r="F81" s="14" t="s">
        <v>328</v>
      </c>
      <c r="G81" s="14" t="s">
        <v>118</v>
      </c>
      <c r="H81" s="14" t="s">
        <v>329</v>
      </c>
      <c r="I81" s="96">
        <v>32283</v>
      </c>
      <c r="J81" s="14" t="s">
        <v>330</v>
      </c>
      <c r="K81" s="14" t="s">
        <v>104</v>
      </c>
      <c r="L81" s="14" t="s">
        <v>105</v>
      </c>
      <c r="M81" s="97">
        <v>3.2831343283582104</v>
      </c>
      <c r="N81" s="14">
        <v>3.2800000000000002</v>
      </c>
      <c r="O81" s="14" t="s">
        <v>106</v>
      </c>
      <c r="P81" s="14" t="s">
        <v>107</v>
      </c>
      <c r="Q81" s="14" t="s">
        <v>108</v>
      </c>
      <c r="R81" s="14" t="s">
        <v>109</v>
      </c>
      <c r="S81" s="98" t="s">
        <v>110</v>
      </c>
      <c r="T81" s="14">
        <v>64</v>
      </c>
      <c r="U81" s="14" t="s">
        <v>111</v>
      </c>
    </row>
    <row r="82" spans="1:21" x14ac:dyDescent="0.2">
      <c r="A82" s="14" t="s">
        <v>4</v>
      </c>
      <c r="B82" s="14" t="s">
        <v>7</v>
      </c>
      <c r="C82" s="14" t="s">
        <v>8</v>
      </c>
      <c r="D82" s="14" t="s">
        <v>99</v>
      </c>
      <c r="E82" s="14" t="s">
        <v>8</v>
      </c>
      <c r="F82" s="14" t="s">
        <v>331</v>
      </c>
      <c r="G82" s="14" t="s">
        <v>107</v>
      </c>
      <c r="H82" s="14" t="s">
        <v>332</v>
      </c>
      <c r="I82" s="96">
        <v>29185</v>
      </c>
      <c r="J82" s="14" t="s">
        <v>333</v>
      </c>
      <c r="K82" s="14" t="s">
        <v>104</v>
      </c>
      <c r="L82" s="14" t="s">
        <v>105</v>
      </c>
      <c r="M82" s="97">
        <v>3.6820289855072499</v>
      </c>
      <c r="N82" s="14">
        <v>3.68</v>
      </c>
      <c r="O82" s="14" t="s">
        <v>106</v>
      </c>
      <c r="P82" s="14" t="s">
        <v>107</v>
      </c>
      <c r="Q82" s="14" t="s">
        <v>108</v>
      </c>
      <c r="R82" s="14" t="s">
        <v>109</v>
      </c>
      <c r="S82" s="98" t="s">
        <v>110</v>
      </c>
      <c r="T82" s="14">
        <v>69</v>
      </c>
      <c r="U82" s="14" t="s">
        <v>116</v>
      </c>
    </row>
    <row r="83" spans="1:21" x14ac:dyDescent="0.2">
      <c r="A83" s="14" t="s">
        <v>15</v>
      </c>
      <c r="B83" s="14" t="s">
        <v>16</v>
      </c>
      <c r="C83" s="14" t="s">
        <v>17</v>
      </c>
      <c r="D83" s="14" t="s">
        <v>99</v>
      </c>
      <c r="E83" s="14" t="s">
        <v>17</v>
      </c>
      <c r="F83" s="14" t="s">
        <v>222</v>
      </c>
      <c r="G83" s="14" t="s">
        <v>113</v>
      </c>
      <c r="H83" s="14" t="s">
        <v>334</v>
      </c>
      <c r="I83" s="96">
        <v>32642</v>
      </c>
      <c r="J83" s="14" t="s">
        <v>335</v>
      </c>
      <c r="K83" s="14" t="s">
        <v>104</v>
      </c>
      <c r="L83" s="14" t="s">
        <v>105</v>
      </c>
      <c r="M83" s="97">
        <v>2.5068354430379696</v>
      </c>
      <c r="N83" s="14">
        <v>2.5300000000000002</v>
      </c>
      <c r="O83" s="14" t="s">
        <v>106</v>
      </c>
      <c r="P83" s="14" t="s">
        <v>107</v>
      </c>
      <c r="Q83" s="14" t="s">
        <v>108</v>
      </c>
      <c r="R83" s="14" t="s">
        <v>109</v>
      </c>
      <c r="S83" s="98" t="s">
        <v>110</v>
      </c>
      <c r="T83" s="14">
        <v>76</v>
      </c>
      <c r="U83" s="14" t="s">
        <v>121</v>
      </c>
    </row>
    <row r="84" spans="1:21" x14ac:dyDescent="0.2">
      <c r="A84" s="14" t="s">
        <v>4</v>
      </c>
      <c r="B84" s="14" t="s">
        <v>7</v>
      </c>
      <c r="C84" s="14" t="s">
        <v>8</v>
      </c>
      <c r="D84" s="14" t="s">
        <v>99</v>
      </c>
      <c r="E84" s="14" t="s">
        <v>8</v>
      </c>
      <c r="F84" s="14" t="s">
        <v>246</v>
      </c>
      <c r="G84" s="14"/>
      <c r="H84" s="14" t="s">
        <v>336</v>
      </c>
      <c r="I84" s="96">
        <v>31318</v>
      </c>
      <c r="J84" s="14" t="s">
        <v>337</v>
      </c>
      <c r="K84" s="14" t="s">
        <v>104</v>
      </c>
      <c r="L84" s="14" t="s">
        <v>105</v>
      </c>
      <c r="M84" s="97">
        <v>3.3584848484848502</v>
      </c>
      <c r="N84" s="14">
        <v>3.35</v>
      </c>
      <c r="O84" s="14" t="s">
        <v>106</v>
      </c>
      <c r="P84" s="14" t="s">
        <v>107</v>
      </c>
      <c r="Q84" s="14" t="s">
        <v>108</v>
      </c>
      <c r="R84" s="14" t="s">
        <v>109</v>
      </c>
      <c r="S84" s="98" t="s">
        <v>110</v>
      </c>
      <c r="T84" s="14">
        <v>66</v>
      </c>
      <c r="U84" s="14" t="s">
        <v>116</v>
      </c>
    </row>
    <row r="85" spans="1:21" x14ac:dyDescent="0.2">
      <c r="A85" s="14" t="s">
        <v>15</v>
      </c>
      <c r="B85" s="14" t="s">
        <v>18</v>
      </c>
      <c r="C85" s="14" t="s">
        <v>19</v>
      </c>
      <c r="D85" s="14" t="s">
        <v>99</v>
      </c>
      <c r="E85" s="14" t="s">
        <v>19</v>
      </c>
      <c r="F85" s="14" t="s">
        <v>338</v>
      </c>
      <c r="G85" s="14" t="s">
        <v>166</v>
      </c>
      <c r="H85" s="14" t="s">
        <v>339</v>
      </c>
      <c r="I85" s="96">
        <v>32499</v>
      </c>
      <c r="J85" s="14" t="s">
        <v>340</v>
      </c>
      <c r="K85" s="14" t="s">
        <v>104</v>
      </c>
      <c r="L85" s="14" t="s">
        <v>105</v>
      </c>
      <c r="M85" s="97">
        <v>3.0404081632653099</v>
      </c>
      <c r="N85" s="14">
        <v>3.04</v>
      </c>
      <c r="O85" s="14" t="s">
        <v>106</v>
      </c>
      <c r="P85" s="14" t="s">
        <v>107</v>
      </c>
      <c r="Q85" s="14" t="s">
        <v>108</v>
      </c>
      <c r="R85" s="14" t="s">
        <v>109</v>
      </c>
      <c r="S85" s="98" t="s">
        <v>110</v>
      </c>
      <c r="T85" s="14">
        <v>49</v>
      </c>
      <c r="U85" s="14" t="s">
        <v>116</v>
      </c>
    </row>
    <row r="86" spans="1:21" x14ac:dyDescent="0.2">
      <c r="A86" s="14" t="s">
        <v>4</v>
      </c>
      <c r="B86" s="14" t="s">
        <v>9</v>
      </c>
      <c r="C86" s="14" t="s">
        <v>10</v>
      </c>
      <c r="D86" s="14" t="s">
        <v>99</v>
      </c>
      <c r="E86" s="14" t="s">
        <v>100</v>
      </c>
      <c r="F86" s="14" t="s">
        <v>341</v>
      </c>
      <c r="G86" s="14"/>
      <c r="H86" s="14" t="s">
        <v>342</v>
      </c>
      <c r="I86" s="96">
        <v>32415</v>
      </c>
      <c r="J86" s="14" t="s">
        <v>343</v>
      </c>
      <c r="K86" s="14" t="s">
        <v>104</v>
      </c>
      <c r="L86" s="14" t="s">
        <v>105</v>
      </c>
      <c r="M86" s="97">
        <v>3.2190243902438995</v>
      </c>
      <c r="N86" s="14">
        <v>3.21</v>
      </c>
      <c r="O86" s="14" t="s">
        <v>106</v>
      </c>
      <c r="P86" s="14" t="s">
        <v>107</v>
      </c>
      <c r="Q86" s="14" t="s">
        <v>108</v>
      </c>
      <c r="R86" s="14" t="s">
        <v>109</v>
      </c>
      <c r="S86" s="98" t="s">
        <v>110</v>
      </c>
      <c r="T86" s="14">
        <v>41</v>
      </c>
      <c r="U86" s="14" t="s">
        <v>121</v>
      </c>
    </row>
    <row r="87" spans="1:21" x14ac:dyDescent="0.2">
      <c r="A87" s="14" t="s">
        <v>15</v>
      </c>
      <c r="B87" s="14" t="s">
        <v>16</v>
      </c>
      <c r="C87" s="14" t="s">
        <v>17</v>
      </c>
      <c r="D87" s="14" t="s">
        <v>99</v>
      </c>
      <c r="E87" s="14" t="s">
        <v>17</v>
      </c>
      <c r="F87" s="14" t="s">
        <v>161</v>
      </c>
      <c r="G87" s="14" t="s">
        <v>132</v>
      </c>
      <c r="H87" s="14" t="s">
        <v>344</v>
      </c>
      <c r="I87" s="96">
        <v>33918</v>
      </c>
      <c r="J87" s="14" t="s">
        <v>345</v>
      </c>
      <c r="K87" s="14" t="s">
        <v>104</v>
      </c>
      <c r="L87" s="14" t="s">
        <v>105</v>
      </c>
      <c r="M87" s="97">
        <v>2.99861111111111</v>
      </c>
      <c r="N87" s="14">
        <v>2.99</v>
      </c>
      <c r="O87" s="14" t="s">
        <v>106</v>
      </c>
      <c r="P87" s="14" t="s">
        <v>107</v>
      </c>
      <c r="Q87" s="14" t="s">
        <v>108</v>
      </c>
      <c r="R87" s="14" t="s">
        <v>109</v>
      </c>
      <c r="S87" s="98" t="s">
        <v>110</v>
      </c>
      <c r="T87" s="14">
        <v>72</v>
      </c>
      <c r="U87" s="14" t="s">
        <v>121</v>
      </c>
    </row>
    <row r="88" spans="1:21" x14ac:dyDescent="0.2">
      <c r="A88" s="14" t="s">
        <v>15</v>
      </c>
      <c r="B88" s="14" t="s">
        <v>16</v>
      </c>
      <c r="C88" s="14" t="s">
        <v>17</v>
      </c>
      <c r="D88" s="14" t="s">
        <v>99</v>
      </c>
      <c r="E88" s="14" t="s">
        <v>17</v>
      </c>
      <c r="F88" s="14" t="s">
        <v>246</v>
      </c>
      <c r="G88" s="14" t="s">
        <v>149</v>
      </c>
      <c r="H88" s="14" t="s">
        <v>346</v>
      </c>
      <c r="I88" s="96">
        <v>33602</v>
      </c>
      <c r="J88" s="14" t="s">
        <v>347</v>
      </c>
      <c r="K88" s="14" t="s">
        <v>104</v>
      </c>
      <c r="L88" s="14" t="s">
        <v>105</v>
      </c>
      <c r="M88" s="97">
        <v>2.4067901234567901</v>
      </c>
      <c r="N88" s="14">
        <v>2.4</v>
      </c>
      <c r="O88" s="14" t="s">
        <v>106</v>
      </c>
      <c r="P88" s="14" t="s">
        <v>107</v>
      </c>
      <c r="Q88" s="14" t="s">
        <v>108</v>
      </c>
      <c r="R88" s="14" t="s">
        <v>109</v>
      </c>
      <c r="S88" s="98" t="s">
        <v>110</v>
      </c>
      <c r="T88" s="14">
        <v>81</v>
      </c>
      <c r="U88" s="14" t="s">
        <v>116</v>
      </c>
    </row>
    <row r="89" spans="1:21" x14ac:dyDescent="0.2">
      <c r="A89" s="14" t="s">
        <v>15</v>
      </c>
      <c r="B89" s="14" t="s">
        <v>18</v>
      </c>
      <c r="C89" s="14" t="s">
        <v>19</v>
      </c>
      <c r="D89" s="14" t="s">
        <v>99</v>
      </c>
      <c r="E89" s="14" t="s">
        <v>19</v>
      </c>
      <c r="F89" s="14" t="s">
        <v>246</v>
      </c>
      <c r="G89" s="14" t="s">
        <v>149</v>
      </c>
      <c r="H89" s="14" t="s">
        <v>346</v>
      </c>
      <c r="I89" s="96">
        <v>33602</v>
      </c>
      <c r="J89" s="14" t="s">
        <v>347</v>
      </c>
      <c r="K89" s="14" t="s">
        <v>104</v>
      </c>
      <c r="L89" s="14" t="s">
        <v>105</v>
      </c>
      <c r="M89" s="97">
        <v>2.4067901234567901</v>
      </c>
      <c r="N89" s="14">
        <v>2.4</v>
      </c>
      <c r="O89" s="14" t="s">
        <v>106</v>
      </c>
      <c r="P89" s="14" t="s">
        <v>107</v>
      </c>
      <c r="Q89" s="14" t="s">
        <v>108</v>
      </c>
      <c r="R89" s="14" t="s">
        <v>109</v>
      </c>
      <c r="S89" s="98" t="s">
        <v>110</v>
      </c>
      <c r="T89" s="14">
        <v>81</v>
      </c>
      <c r="U89" s="14" t="s">
        <v>116</v>
      </c>
    </row>
    <row r="90" spans="1:21" x14ac:dyDescent="0.2">
      <c r="A90" s="14" t="s">
        <v>4</v>
      </c>
      <c r="B90" s="14" t="s">
        <v>40</v>
      </c>
      <c r="C90" s="14" t="s">
        <v>39</v>
      </c>
      <c r="D90" s="14" t="s">
        <v>99</v>
      </c>
      <c r="E90" s="14" t="s">
        <v>8</v>
      </c>
      <c r="F90" s="14" t="s">
        <v>348</v>
      </c>
      <c r="G90" s="14" t="s">
        <v>136</v>
      </c>
      <c r="H90" s="14" t="s">
        <v>349</v>
      </c>
      <c r="I90" s="96">
        <v>33771</v>
      </c>
      <c r="J90" s="14" t="s">
        <v>350</v>
      </c>
      <c r="K90" s="14" t="s">
        <v>104</v>
      </c>
      <c r="L90" s="14" t="s">
        <v>105</v>
      </c>
      <c r="M90" s="97">
        <v>2.2970769230769199</v>
      </c>
      <c r="N90" s="14">
        <v>2.29</v>
      </c>
      <c r="O90" s="14" t="s">
        <v>106</v>
      </c>
      <c r="P90" s="14" t="s">
        <v>107</v>
      </c>
      <c r="Q90" s="14" t="s">
        <v>108</v>
      </c>
      <c r="R90" s="14" t="s">
        <v>109</v>
      </c>
      <c r="S90" s="98" t="s">
        <v>110</v>
      </c>
      <c r="T90" s="14">
        <v>65</v>
      </c>
      <c r="U90" s="14" t="s">
        <v>116</v>
      </c>
    </row>
    <row r="91" spans="1:21" x14ac:dyDescent="0.2">
      <c r="A91" s="14" t="s">
        <v>15</v>
      </c>
      <c r="B91" s="14" t="s">
        <v>18</v>
      </c>
      <c r="C91" s="14" t="s">
        <v>19</v>
      </c>
      <c r="D91" s="14" t="s">
        <v>99</v>
      </c>
      <c r="E91" s="14" t="s">
        <v>19</v>
      </c>
      <c r="F91" s="14" t="s">
        <v>351</v>
      </c>
      <c r="G91" s="14"/>
      <c r="H91" s="14" t="s">
        <v>352</v>
      </c>
      <c r="I91" s="96">
        <v>24037</v>
      </c>
      <c r="J91" s="14" t="s">
        <v>353</v>
      </c>
      <c r="K91" s="14" t="s">
        <v>104</v>
      </c>
      <c r="L91" s="14" t="s">
        <v>105</v>
      </c>
      <c r="M91" s="97">
        <v>3.6141780821917799</v>
      </c>
      <c r="N91" s="14">
        <v>3.61</v>
      </c>
      <c r="O91" s="14" t="s">
        <v>106</v>
      </c>
      <c r="P91" s="14" t="s">
        <v>107</v>
      </c>
      <c r="Q91" s="14" t="s">
        <v>108</v>
      </c>
      <c r="R91" s="14" t="s">
        <v>109</v>
      </c>
      <c r="S91" s="98" t="s">
        <v>110</v>
      </c>
      <c r="T91" s="14">
        <v>73</v>
      </c>
      <c r="U91" s="14" t="s">
        <v>111</v>
      </c>
    </row>
    <row r="92" spans="1:21" x14ac:dyDescent="0.2">
      <c r="A92" s="14" t="s">
        <v>15</v>
      </c>
      <c r="B92" s="14" t="s">
        <v>18</v>
      </c>
      <c r="C92" s="14" t="s">
        <v>19</v>
      </c>
      <c r="D92" s="14" t="s">
        <v>99</v>
      </c>
      <c r="E92" s="14" t="s">
        <v>19</v>
      </c>
      <c r="F92" s="14" t="s">
        <v>354</v>
      </c>
      <c r="G92" s="14" t="s">
        <v>142</v>
      </c>
      <c r="H92" s="14" t="s">
        <v>355</v>
      </c>
      <c r="I92" s="96">
        <v>31954</v>
      </c>
      <c r="J92" s="14" t="s">
        <v>356</v>
      </c>
      <c r="K92" s="14" t="s">
        <v>104</v>
      </c>
      <c r="L92" s="14" t="s">
        <v>105</v>
      </c>
      <c r="M92" s="97">
        <v>3.1557333333333295</v>
      </c>
      <c r="N92" s="14">
        <v>3.15</v>
      </c>
      <c r="O92" s="14" t="s">
        <v>106</v>
      </c>
      <c r="P92" s="14" t="s">
        <v>107</v>
      </c>
      <c r="Q92" s="14" t="s">
        <v>108</v>
      </c>
      <c r="R92" s="14" t="s">
        <v>109</v>
      </c>
      <c r="S92" s="98" t="s">
        <v>110</v>
      </c>
      <c r="T92" s="14">
        <v>75</v>
      </c>
      <c r="U92" s="14" t="s">
        <v>116</v>
      </c>
    </row>
    <row r="93" spans="1:21" x14ac:dyDescent="0.2">
      <c r="A93" s="14" t="s">
        <v>4</v>
      </c>
      <c r="B93" s="14" t="s">
        <v>11</v>
      </c>
      <c r="C93" s="14" t="s">
        <v>12</v>
      </c>
      <c r="D93" s="14" t="s">
        <v>99</v>
      </c>
      <c r="E93" s="14" t="s">
        <v>12</v>
      </c>
      <c r="F93" s="14" t="s">
        <v>357</v>
      </c>
      <c r="G93" s="14" t="s">
        <v>136</v>
      </c>
      <c r="H93" s="14" t="s">
        <v>358</v>
      </c>
      <c r="I93" s="96">
        <v>33616</v>
      </c>
      <c r="J93" s="14" t="s">
        <v>359</v>
      </c>
      <c r="K93" s="14" t="s">
        <v>104</v>
      </c>
      <c r="L93" s="14" t="s">
        <v>105</v>
      </c>
      <c r="M93" s="97">
        <v>2.8073469387755101</v>
      </c>
      <c r="N93" s="14">
        <v>2.8000000000000003</v>
      </c>
      <c r="O93" s="14" t="s">
        <v>106</v>
      </c>
      <c r="P93" s="14" t="s">
        <v>107</v>
      </c>
      <c r="Q93" s="14" t="s">
        <v>108</v>
      </c>
      <c r="R93" s="14" t="s">
        <v>109</v>
      </c>
      <c r="S93" s="98" t="s">
        <v>110</v>
      </c>
      <c r="T93" s="14">
        <v>49</v>
      </c>
      <c r="U93" s="14" t="s">
        <v>116</v>
      </c>
    </row>
    <row r="94" spans="1:21" x14ac:dyDescent="0.2">
      <c r="A94" s="14" t="s">
        <v>4</v>
      </c>
      <c r="B94" s="14" t="s">
        <v>7</v>
      </c>
      <c r="C94" s="14" t="s">
        <v>8</v>
      </c>
      <c r="D94" s="14" t="s">
        <v>99</v>
      </c>
      <c r="E94" s="14" t="s">
        <v>8</v>
      </c>
      <c r="F94" s="14" t="s">
        <v>360</v>
      </c>
      <c r="G94" s="14" t="s">
        <v>123</v>
      </c>
      <c r="H94" s="14" t="s">
        <v>361</v>
      </c>
      <c r="I94" s="96">
        <v>32778</v>
      </c>
      <c r="J94" s="14" t="s">
        <v>362</v>
      </c>
      <c r="K94" s="14" t="s">
        <v>104</v>
      </c>
      <c r="L94" s="14" t="s">
        <v>105</v>
      </c>
      <c r="M94" s="97">
        <v>2.66632352941176</v>
      </c>
      <c r="N94" s="14">
        <v>2.66</v>
      </c>
      <c r="O94" s="14" t="s">
        <v>106</v>
      </c>
      <c r="P94" s="14" t="s">
        <v>107</v>
      </c>
      <c r="Q94" s="14" t="s">
        <v>108</v>
      </c>
      <c r="R94" s="14" t="s">
        <v>109</v>
      </c>
      <c r="S94" s="98" t="s">
        <v>110</v>
      </c>
      <c r="T94" s="14">
        <v>65</v>
      </c>
      <c r="U94" s="14" t="s">
        <v>116</v>
      </c>
    </row>
    <row r="95" spans="1:21" x14ac:dyDescent="0.2">
      <c r="A95" s="14" t="s">
        <v>4</v>
      </c>
      <c r="B95" s="14" t="s">
        <v>7</v>
      </c>
      <c r="C95" s="14" t="s">
        <v>8</v>
      </c>
      <c r="D95" s="14" t="s">
        <v>99</v>
      </c>
      <c r="E95" s="14" t="s">
        <v>8</v>
      </c>
      <c r="F95" s="14" t="s">
        <v>363</v>
      </c>
      <c r="G95" s="14"/>
      <c r="H95" s="14" t="s">
        <v>364</v>
      </c>
      <c r="I95" s="96">
        <v>33734</v>
      </c>
      <c r="J95" s="14" t="s">
        <v>365</v>
      </c>
      <c r="K95" s="14" t="s">
        <v>104</v>
      </c>
      <c r="L95" s="14" t="s">
        <v>105</v>
      </c>
      <c r="M95" s="97">
        <v>2.3563076923076895</v>
      </c>
      <c r="N95" s="14">
        <v>2.35</v>
      </c>
      <c r="O95" s="14" t="s">
        <v>106</v>
      </c>
      <c r="P95" s="14" t="s">
        <v>107</v>
      </c>
      <c r="Q95" s="14" t="s">
        <v>108</v>
      </c>
      <c r="R95" s="14" t="s">
        <v>109</v>
      </c>
      <c r="S95" s="98" t="s">
        <v>110</v>
      </c>
      <c r="T95" s="14">
        <v>65</v>
      </c>
      <c r="U95" s="14" t="s">
        <v>111</v>
      </c>
    </row>
    <row r="96" spans="1:21" x14ac:dyDescent="0.2">
      <c r="A96" s="14" t="s">
        <v>4</v>
      </c>
      <c r="B96" s="14" t="s">
        <v>5</v>
      </c>
      <c r="C96" s="14" t="s">
        <v>6</v>
      </c>
      <c r="D96" s="14" t="s">
        <v>99</v>
      </c>
      <c r="E96" s="14" t="s">
        <v>6</v>
      </c>
      <c r="F96" s="14" t="s">
        <v>366</v>
      </c>
      <c r="G96" s="14"/>
      <c r="H96" s="14" t="s">
        <v>367</v>
      </c>
      <c r="I96" s="96">
        <v>24034</v>
      </c>
      <c r="J96" s="14" t="s">
        <v>368</v>
      </c>
      <c r="K96" s="14" t="s">
        <v>104</v>
      </c>
      <c r="L96" s="14" t="s">
        <v>105</v>
      </c>
      <c r="M96" s="97">
        <v>2.5806944444444397</v>
      </c>
      <c r="N96" s="14">
        <v>2.59</v>
      </c>
      <c r="O96" s="14" t="s">
        <v>106</v>
      </c>
      <c r="P96" s="14" t="s">
        <v>107</v>
      </c>
      <c r="Q96" s="14" t="s">
        <v>108</v>
      </c>
      <c r="R96" s="14" t="s">
        <v>109</v>
      </c>
      <c r="S96" s="98" t="s">
        <v>110</v>
      </c>
      <c r="T96" s="14">
        <v>72</v>
      </c>
      <c r="U96" s="14" t="s">
        <v>111</v>
      </c>
    </row>
    <row r="97" spans="1:21" x14ac:dyDescent="0.2">
      <c r="A97" s="14" t="s">
        <v>15</v>
      </c>
      <c r="B97" s="14" t="s">
        <v>16</v>
      </c>
      <c r="C97" s="14" t="s">
        <v>17</v>
      </c>
      <c r="D97" s="14" t="s">
        <v>99</v>
      </c>
      <c r="E97" s="14" t="s">
        <v>17</v>
      </c>
      <c r="F97" s="14" t="s">
        <v>294</v>
      </c>
      <c r="G97" s="14"/>
      <c r="H97" s="14" t="s">
        <v>369</v>
      </c>
      <c r="I97" s="96">
        <v>33111</v>
      </c>
      <c r="J97" s="14" t="s">
        <v>370</v>
      </c>
      <c r="K97" s="14" t="s">
        <v>104</v>
      </c>
      <c r="L97" s="14" t="s">
        <v>105</v>
      </c>
      <c r="M97" s="97">
        <v>3.2049180327868898</v>
      </c>
      <c r="N97" s="14">
        <v>3.2</v>
      </c>
      <c r="O97" s="14" t="s">
        <v>106</v>
      </c>
      <c r="P97" s="14" t="s">
        <v>107</v>
      </c>
      <c r="Q97" s="14" t="s">
        <v>108</v>
      </c>
      <c r="R97" s="14" t="s">
        <v>109</v>
      </c>
      <c r="S97" s="98" t="s">
        <v>110</v>
      </c>
      <c r="T97" s="14">
        <v>122</v>
      </c>
      <c r="U97" s="14" t="s">
        <v>116</v>
      </c>
    </row>
    <row r="98" spans="1:21" x14ac:dyDescent="0.2">
      <c r="A98" s="14" t="s">
        <v>15</v>
      </c>
      <c r="B98" s="14" t="s">
        <v>18</v>
      </c>
      <c r="C98" s="14" t="s">
        <v>19</v>
      </c>
      <c r="D98" s="14" t="s">
        <v>99</v>
      </c>
      <c r="E98" s="14" t="s">
        <v>19</v>
      </c>
      <c r="F98" s="14" t="s">
        <v>371</v>
      </c>
      <c r="G98" s="14"/>
      <c r="H98" s="14" t="s">
        <v>372</v>
      </c>
      <c r="I98" s="96">
        <v>32987</v>
      </c>
      <c r="J98" s="14" t="s">
        <v>373</v>
      </c>
      <c r="K98" s="14" t="s">
        <v>104</v>
      </c>
      <c r="L98" s="14" t="s">
        <v>105</v>
      </c>
      <c r="M98" s="97">
        <v>3.2957594936708903</v>
      </c>
      <c r="N98" s="14">
        <v>3.29</v>
      </c>
      <c r="O98" s="14" t="s">
        <v>106</v>
      </c>
      <c r="P98" s="14" t="s">
        <v>107</v>
      </c>
      <c r="Q98" s="14" t="s">
        <v>108</v>
      </c>
      <c r="R98" s="14" t="s">
        <v>109</v>
      </c>
      <c r="S98" s="98" t="s">
        <v>110</v>
      </c>
      <c r="T98" s="14">
        <v>76</v>
      </c>
      <c r="U98" s="14" t="s">
        <v>111</v>
      </c>
    </row>
    <row r="99" spans="1:21" x14ac:dyDescent="0.2">
      <c r="A99" s="14" t="s">
        <v>4</v>
      </c>
      <c r="B99" s="14" t="s">
        <v>40</v>
      </c>
      <c r="C99" s="14" t="s">
        <v>39</v>
      </c>
      <c r="D99" s="14" t="s">
        <v>99</v>
      </c>
      <c r="E99" s="14" t="s">
        <v>8</v>
      </c>
      <c r="F99" s="14" t="s">
        <v>374</v>
      </c>
      <c r="G99" s="14"/>
      <c r="H99" s="14" t="s">
        <v>375</v>
      </c>
      <c r="I99" s="96">
        <v>23144</v>
      </c>
      <c r="J99" s="14" t="s">
        <v>376</v>
      </c>
      <c r="K99" s="14" t="s">
        <v>104</v>
      </c>
      <c r="L99" s="14" t="s">
        <v>105</v>
      </c>
      <c r="M99" s="97">
        <v>2.3408641975308599</v>
      </c>
      <c r="N99" s="14">
        <v>2.33</v>
      </c>
      <c r="O99" s="14" t="s">
        <v>106</v>
      </c>
      <c r="P99" s="14" t="s">
        <v>107</v>
      </c>
      <c r="Q99" s="14" t="s">
        <v>108</v>
      </c>
      <c r="R99" s="14" t="s">
        <v>109</v>
      </c>
      <c r="S99" s="98" t="s">
        <v>110</v>
      </c>
      <c r="T99" s="14">
        <v>81</v>
      </c>
      <c r="U99" s="14" t="s">
        <v>116</v>
      </c>
    </row>
    <row r="100" spans="1:21" x14ac:dyDescent="0.2">
      <c r="A100" s="14" t="s">
        <v>4</v>
      </c>
      <c r="B100" s="14" t="s">
        <v>7</v>
      </c>
      <c r="C100" s="14" t="s">
        <v>8</v>
      </c>
      <c r="D100" s="14" t="s">
        <v>99</v>
      </c>
      <c r="E100" s="14" t="s">
        <v>8</v>
      </c>
      <c r="F100" s="14" t="s">
        <v>377</v>
      </c>
      <c r="G100" s="14" t="s">
        <v>142</v>
      </c>
      <c r="H100" s="14" t="s">
        <v>378</v>
      </c>
      <c r="I100" s="96">
        <v>32332</v>
      </c>
      <c r="J100" s="14" t="s">
        <v>379</v>
      </c>
      <c r="K100" s="14" t="s">
        <v>104</v>
      </c>
      <c r="L100" s="14" t="s">
        <v>105</v>
      </c>
      <c r="M100" s="97">
        <v>2.2205405405405396</v>
      </c>
      <c r="N100" s="14">
        <v>2.25</v>
      </c>
      <c r="O100" s="14" t="s">
        <v>106</v>
      </c>
      <c r="P100" s="14" t="s">
        <v>107</v>
      </c>
      <c r="Q100" s="14" t="s">
        <v>108</v>
      </c>
      <c r="R100" s="14" t="s">
        <v>109</v>
      </c>
      <c r="S100" s="98" t="s">
        <v>110</v>
      </c>
      <c r="T100" s="14">
        <v>74</v>
      </c>
      <c r="U100" s="14" t="s">
        <v>111</v>
      </c>
    </row>
    <row r="101" spans="1:21" x14ac:dyDescent="0.2">
      <c r="A101" s="14" t="s">
        <v>4</v>
      </c>
      <c r="B101" s="14" t="s">
        <v>11</v>
      </c>
      <c r="C101" s="14" t="s">
        <v>12</v>
      </c>
      <c r="D101" s="14" t="s">
        <v>99</v>
      </c>
      <c r="E101" s="14" t="s">
        <v>12</v>
      </c>
      <c r="F101" s="14" t="s">
        <v>380</v>
      </c>
      <c r="G101" s="14"/>
      <c r="H101" s="14" t="s">
        <v>381</v>
      </c>
      <c r="I101" s="96">
        <v>28237</v>
      </c>
      <c r="J101" s="14" t="s">
        <v>382</v>
      </c>
      <c r="K101" s="14" t="s">
        <v>104</v>
      </c>
      <c r="L101" s="14" t="s">
        <v>105</v>
      </c>
      <c r="M101" s="97">
        <v>3.0359375000000002</v>
      </c>
      <c r="N101" s="14">
        <v>3.0300000000000002</v>
      </c>
      <c r="O101" s="14" t="s">
        <v>106</v>
      </c>
      <c r="P101" s="14" t="s">
        <v>107</v>
      </c>
      <c r="Q101" s="14" t="s">
        <v>108</v>
      </c>
      <c r="R101" s="14" t="s">
        <v>109</v>
      </c>
      <c r="S101" s="98" t="s">
        <v>110</v>
      </c>
      <c r="T101" s="14">
        <v>64</v>
      </c>
      <c r="U101" s="14" t="s">
        <v>116</v>
      </c>
    </row>
    <row r="102" spans="1:21" x14ac:dyDescent="0.2">
      <c r="A102" s="14" t="s">
        <v>15</v>
      </c>
      <c r="B102" s="14" t="s">
        <v>16</v>
      </c>
      <c r="C102" s="14" t="s">
        <v>17</v>
      </c>
      <c r="D102" s="14" t="s">
        <v>99</v>
      </c>
      <c r="E102" s="14" t="s">
        <v>17</v>
      </c>
      <c r="F102" s="14" t="s">
        <v>246</v>
      </c>
      <c r="G102" s="14" t="s">
        <v>142</v>
      </c>
      <c r="H102" s="14" t="s">
        <v>383</v>
      </c>
      <c r="I102" s="96">
        <v>33480</v>
      </c>
      <c r="J102" s="14" t="s">
        <v>384</v>
      </c>
      <c r="K102" s="14" t="s">
        <v>104</v>
      </c>
      <c r="L102" s="14" t="s">
        <v>105</v>
      </c>
      <c r="M102" s="97">
        <v>3.3332758620689704</v>
      </c>
      <c r="N102" s="14">
        <v>3.33</v>
      </c>
      <c r="O102" s="14" t="s">
        <v>106</v>
      </c>
      <c r="P102" s="14" t="s">
        <v>107</v>
      </c>
      <c r="Q102" s="14" t="s">
        <v>108</v>
      </c>
      <c r="R102" s="14" t="s">
        <v>109</v>
      </c>
      <c r="S102" s="98" t="s">
        <v>110</v>
      </c>
      <c r="T102" s="14">
        <v>58</v>
      </c>
      <c r="U102" s="14" t="s">
        <v>116</v>
      </c>
    </row>
    <row r="103" spans="1:21" x14ac:dyDescent="0.2">
      <c r="A103" s="14" t="s">
        <v>4</v>
      </c>
      <c r="B103" s="14" t="s">
        <v>5</v>
      </c>
      <c r="C103" s="14" t="s">
        <v>6</v>
      </c>
      <c r="D103" s="14" t="s">
        <v>99</v>
      </c>
      <c r="E103" s="14" t="s">
        <v>6</v>
      </c>
      <c r="F103" s="14" t="s">
        <v>385</v>
      </c>
      <c r="G103" s="14"/>
      <c r="H103" s="14" t="s">
        <v>386</v>
      </c>
      <c r="I103" s="96">
        <v>32485</v>
      </c>
      <c r="J103" s="14" t="s">
        <v>387</v>
      </c>
      <c r="K103" s="14" t="s">
        <v>104</v>
      </c>
      <c r="L103" s="14" t="s">
        <v>105</v>
      </c>
      <c r="M103" s="97">
        <v>2.7551388888888901</v>
      </c>
      <c r="N103" s="14">
        <v>2.79</v>
      </c>
      <c r="O103" s="14" t="s">
        <v>106</v>
      </c>
      <c r="P103" s="14" t="s">
        <v>107</v>
      </c>
      <c r="Q103" s="14" t="s">
        <v>108</v>
      </c>
      <c r="R103" s="14" t="s">
        <v>109</v>
      </c>
      <c r="S103" s="98" t="s">
        <v>110</v>
      </c>
      <c r="T103" s="14">
        <v>72</v>
      </c>
      <c r="U103" s="14" t="s">
        <v>116</v>
      </c>
    </row>
    <row r="104" spans="1:21" x14ac:dyDescent="0.2">
      <c r="A104" s="14" t="s">
        <v>15</v>
      </c>
      <c r="B104" s="14" t="s">
        <v>18</v>
      </c>
      <c r="C104" s="14" t="s">
        <v>19</v>
      </c>
      <c r="D104" s="14" t="s">
        <v>99</v>
      </c>
      <c r="E104" s="14" t="s">
        <v>19</v>
      </c>
      <c r="F104" s="14" t="s">
        <v>388</v>
      </c>
      <c r="G104" s="14" t="s">
        <v>254</v>
      </c>
      <c r="H104" s="14" t="s">
        <v>389</v>
      </c>
      <c r="I104" s="96">
        <v>25646</v>
      </c>
      <c r="J104" s="14" t="s">
        <v>390</v>
      </c>
      <c r="K104" s="14" t="s">
        <v>104</v>
      </c>
      <c r="L104" s="14" t="s">
        <v>105</v>
      </c>
      <c r="M104" s="97">
        <v>3.2348809523809501</v>
      </c>
      <c r="N104" s="14">
        <v>3.23</v>
      </c>
      <c r="O104" s="14" t="s">
        <v>106</v>
      </c>
      <c r="P104" s="14" t="s">
        <v>107</v>
      </c>
      <c r="Q104" s="14" t="s">
        <v>108</v>
      </c>
      <c r="R104" s="14" t="s">
        <v>109</v>
      </c>
      <c r="S104" s="98" t="s">
        <v>110</v>
      </c>
      <c r="T104" s="14">
        <v>80</v>
      </c>
      <c r="U104" s="14" t="s">
        <v>121</v>
      </c>
    </row>
    <row r="105" spans="1:21" x14ac:dyDescent="0.2">
      <c r="A105" s="14" t="s">
        <v>15</v>
      </c>
      <c r="B105" s="14" t="s">
        <v>16</v>
      </c>
      <c r="C105" s="14" t="s">
        <v>17</v>
      </c>
      <c r="D105" s="14" t="s">
        <v>99</v>
      </c>
      <c r="E105" s="14" t="s">
        <v>17</v>
      </c>
      <c r="F105" s="14" t="s">
        <v>391</v>
      </c>
      <c r="G105" s="14" t="s">
        <v>392</v>
      </c>
      <c r="H105" s="14" t="s">
        <v>393</v>
      </c>
      <c r="I105" s="96">
        <v>29721</v>
      </c>
      <c r="J105" s="14" t="s">
        <v>394</v>
      </c>
      <c r="K105" s="14" t="s">
        <v>104</v>
      </c>
      <c r="L105" s="14" t="s">
        <v>105</v>
      </c>
      <c r="M105" s="97">
        <v>3.2734736842105296</v>
      </c>
      <c r="N105" s="14">
        <v>3.27</v>
      </c>
      <c r="O105" s="14" t="s">
        <v>106</v>
      </c>
      <c r="P105" s="14" t="s">
        <v>107</v>
      </c>
      <c r="Q105" s="14" t="s">
        <v>108</v>
      </c>
      <c r="R105" s="14" t="s">
        <v>109</v>
      </c>
      <c r="S105" s="98" t="s">
        <v>110</v>
      </c>
      <c r="T105" s="14">
        <v>95</v>
      </c>
      <c r="U105" s="14" t="s">
        <v>116</v>
      </c>
    </row>
    <row r="106" spans="1:21" x14ac:dyDescent="0.2">
      <c r="A106" s="14" t="s">
        <v>4</v>
      </c>
      <c r="B106" s="14" t="s">
        <v>5</v>
      </c>
      <c r="C106" s="14" t="s">
        <v>6</v>
      </c>
      <c r="D106" s="14" t="s">
        <v>99</v>
      </c>
      <c r="E106" s="14" t="s">
        <v>6</v>
      </c>
      <c r="F106" s="14" t="s">
        <v>395</v>
      </c>
      <c r="G106" s="14" t="s">
        <v>166</v>
      </c>
      <c r="H106" s="14" t="s">
        <v>396</v>
      </c>
      <c r="I106" s="96">
        <v>32492</v>
      </c>
      <c r="J106" s="14" t="s">
        <v>397</v>
      </c>
      <c r="K106" s="14" t="s">
        <v>104</v>
      </c>
      <c r="L106" s="14" t="s">
        <v>105</v>
      </c>
      <c r="M106" s="97">
        <v>2.7533561643835598</v>
      </c>
      <c r="N106" s="14">
        <v>2.75</v>
      </c>
      <c r="O106" s="14" t="s">
        <v>106</v>
      </c>
      <c r="P106" s="14" t="s">
        <v>107</v>
      </c>
      <c r="Q106" s="14" t="s">
        <v>108</v>
      </c>
      <c r="R106" s="14" t="s">
        <v>109</v>
      </c>
      <c r="S106" s="98" t="s">
        <v>110</v>
      </c>
      <c r="T106" s="14">
        <v>72</v>
      </c>
      <c r="U106" s="14" t="s">
        <v>116</v>
      </c>
    </row>
    <row r="107" spans="1:21" x14ac:dyDescent="0.2">
      <c r="A107" s="14" t="s">
        <v>4</v>
      </c>
      <c r="B107" s="14" t="s">
        <v>11</v>
      </c>
      <c r="C107" s="14" t="s">
        <v>12</v>
      </c>
      <c r="D107" s="14" t="s">
        <v>99</v>
      </c>
      <c r="E107" s="14" t="s">
        <v>12</v>
      </c>
      <c r="F107" s="14" t="s">
        <v>398</v>
      </c>
      <c r="G107" s="14"/>
      <c r="H107" s="14" t="s">
        <v>399</v>
      </c>
      <c r="I107" s="96">
        <v>25120</v>
      </c>
      <c r="J107" s="14" t="s">
        <v>400</v>
      </c>
      <c r="K107" s="14" t="s">
        <v>104</v>
      </c>
      <c r="L107" s="14" t="s">
        <v>105</v>
      </c>
      <c r="M107" s="97">
        <v>3.0723188405797095</v>
      </c>
      <c r="N107" s="14">
        <v>3.0700000000000003</v>
      </c>
      <c r="O107" s="14" t="s">
        <v>106</v>
      </c>
      <c r="P107" s="14" t="s">
        <v>107</v>
      </c>
      <c r="Q107" s="14" t="s">
        <v>108</v>
      </c>
      <c r="R107" s="14" t="s">
        <v>109</v>
      </c>
      <c r="S107" s="98" t="s">
        <v>110</v>
      </c>
      <c r="T107" s="14">
        <v>69</v>
      </c>
      <c r="U107" s="14" t="s">
        <v>121</v>
      </c>
    </row>
    <row r="108" spans="1:21" x14ac:dyDescent="0.2">
      <c r="A108" s="14" t="s">
        <v>15</v>
      </c>
      <c r="B108" s="14" t="s">
        <v>16</v>
      </c>
      <c r="C108" s="14" t="s">
        <v>17</v>
      </c>
      <c r="D108" s="14" t="s">
        <v>99</v>
      </c>
      <c r="E108" s="14" t="s">
        <v>17</v>
      </c>
      <c r="F108" s="14" t="s">
        <v>401</v>
      </c>
      <c r="G108" s="14" t="s">
        <v>107</v>
      </c>
      <c r="H108" s="14" t="s">
        <v>402</v>
      </c>
      <c r="I108" s="96">
        <v>33803</v>
      </c>
      <c r="J108" s="14" t="s">
        <v>403</v>
      </c>
      <c r="K108" s="14" t="s">
        <v>104</v>
      </c>
      <c r="L108" s="14" t="s">
        <v>105</v>
      </c>
      <c r="M108" s="97">
        <v>3.9229230769230803</v>
      </c>
      <c r="N108" s="14">
        <v>3.92</v>
      </c>
      <c r="O108" s="14" t="s">
        <v>106</v>
      </c>
      <c r="P108" s="14" t="s">
        <v>107</v>
      </c>
      <c r="Q108" s="14" t="s">
        <v>108</v>
      </c>
      <c r="R108" s="14" t="s">
        <v>109</v>
      </c>
      <c r="S108" s="98" t="s">
        <v>110</v>
      </c>
      <c r="T108" s="14">
        <v>65</v>
      </c>
      <c r="U108" s="14" t="s">
        <v>116</v>
      </c>
    </row>
    <row r="109" spans="1:21" x14ac:dyDescent="0.2">
      <c r="A109" s="14" t="s">
        <v>4</v>
      </c>
      <c r="B109" s="14" t="s">
        <v>11</v>
      </c>
      <c r="C109" s="14" t="s">
        <v>12</v>
      </c>
      <c r="D109" s="14" t="s">
        <v>99</v>
      </c>
      <c r="E109" s="14" t="s">
        <v>12</v>
      </c>
      <c r="F109" s="14" t="s">
        <v>404</v>
      </c>
      <c r="G109" s="14" t="s">
        <v>254</v>
      </c>
      <c r="H109" s="14" t="s">
        <v>405</v>
      </c>
      <c r="I109" s="96">
        <v>27907</v>
      </c>
      <c r="J109" s="14" t="s">
        <v>406</v>
      </c>
      <c r="K109" s="14" t="s">
        <v>104</v>
      </c>
      <c r="L109" s="14" t="s">
        <v>105</v>
      </c>
      <c r="M109" s="97">
        <v>2.62222222222222</v>
      </c>
      <c r="N109" s="14">
        <v>2.62</v>
      </c>
      <c r="O109" s="14" t="s">
        <v>106</v>
      </c>
      <c r="P109" s="14" t="s">
        <v>107</v>
      </c>
      <c r="Q109" s="14" t="s">
        <v>108</v>
      </c>
      <c r="R109" s="14" t="s">
        <v>109</v>
      </c>
      <c r="S109" s="98" t="s">
        <v>110</v>
      </c>
      <c r="T109" s="14">
        <v>67.5</v>
      </c>
      <c r="U109" s="14" t="s">
        <v>111</v>
      </c>
    </row>
    <row r="110" spans="1:21" x14ac:dyDescent="0.2">
      <c r="A110" s="14" t="s">
        <v>15</v>
      </c>
      <c r="B110" s="14" t="s">
        <v>18</v>
      </c>
      <c r="C110" s="14" t="s">
        <v>19</v>
      </c>
      <c r="D110" s="14" t="s">
        <v>99</v>
      </c>
      <c r="E110" s="14" t="s">
        <v>19</v>
      </c>
      <c r="F110" s="14" t="s">
        <v>407</v>
      </c>
      <c r="G110" s="14"/>
      <c r="H110" s="14" t="s">
        <v>408</v>
      </c>
      <c r="I110" s="96">
        <v>33987</v>
      </c>
      <c r="J110" s="14" t="s">
        <v>409</v>
      </c>
      <c r="K110" s="14" t="s">
        <v>104</v>
      </c>
      <c r="L110" s="14" t="s">
        <v>105</v>
      </c>
      <c r="M110" s="97">
        <v>3.8932000000000002</v>
      </c>
      <c r="N110" s="14">
        <v>3.89</v>
      </c>
      <c r="O110" s="14" t="s">
        <v>106</v>
      </c>
      <c r="P110" s="14" t="s">
        <v>107</v>
      </c>
      <c r="Q110" s="14" t="s">
        <v>108</v>
      </c>
      <c r="R110" s="14" t="s">
        <v>109</v>
      </c>
      <c r="S110" s="98" t="s">
        <v>110</v>
      </c>
      <c r="T110" s="14">
        <v>75</v>
      </c>
      <c r="U110" s="14" t="s">
        <v>111</v>
      </c>
    </row>
    <row r="111" spans="1:21" x14ac:dyDescent="0.2">
      <c r="A111" s="14" t="s">
        <v>15</v>
      </c>
      <c r="B111" s="14" t="s">
        <v>16</v>
      </c>
      <c r="C111" s="14" t="s">
        <v>17</v>
      </c>
      <c r="D111" s="14" t="s">
        <v>99</v>
      </c>
      <c r="E111" s="14" t="s">
        <v>17</v>
      </c>
      <c r="F111" s="14" t="s">
        <v>277</v>
      </c>
      <c r="G111" s="14"/>
      <c r="H111" s="14" t="s">
        <v>410</v>
      </c>
      <c r="I111" s="96">
        <v>33727</v>
      </c>
      <c r="J111" s="14" t="s">
        <v>411</v>
      </c>
      <c r="K111" s="14" t="s">
        <v>104</v>
      </c>
      <c r="L111" s="14" t="s">
        <v>105</v>
      </c>
      <c r="M111" s="97">
        <v>3.2414814814814799</v>
      </c>
      <c r="N111" s="14">
        <v>3.24</v>
      </c>
      <c r="O111" s="14" t="s">
        <v>106</v>
      </c>
      <c r="P111" s="14" t="s">
        <v>107</v>
      </c>
      <c r="Q111" s="14" t="s">
        <v>108</v>
      </c>
      <c r="R111" s="14" t="s">
        <v>109</v>
      </c>
      <c r="S111" s="98" t="s">
        <v>110</v>
      </c>
      <c r="T111" s="14">
        <v>51</v>
      </c>
      <c r="U111" s="14" t="s">
        <v>116</v>
      </c>
    </row>
    <row r="112" spans="1:21" x14ac:dyDescent="0.2">
      <c r="A112" s="14" t="s">
        <v>4</v>
      </c>
      <c r="B112" s="14" t="s">
        <v>7</v>
      </c>
      <c r="C112" s="14" t="s">
        <v>8</v>
      </c>
      <c r="D112" s="14" t="s">
        <v>99</v>
      </c>
      <c r="E112" s="14" t="s">
        <v>8</v>
      </c>
      <c r="F112" s="14" t="s">
        <v>412</v>
      </c>
      <c r="G112" s="14" t="s">
        <v>254</v>
      </c>
      <c r="H112" s="14" t="s">
        <v>413</v>
      </c>
      <c r="I112" s="96">
        <v>23830</v>
      </c>
      <c r="J112" s="14" t="s">
        <v>414</v>
      </c>
      <c r="K112" s="14" t="s">
        <v>104</v>
      </c>
      <c r="L112" s="14" t="s">
        <v>105</v>
      </c>
      <c r="M112" s="97">
        <v>2.9083018867924499</v>
      </c>
      <c r="N112" s="14">
        <v>2.9</v>
      </c>
      <c r="O112" s="14" t="s">
        <v>106</v>
      </c>
      <c r="P112" s="14" t="s">
        <v>107</v>
      </c>
      <c r="Q112" s="14" t="s">
        <v>108</v>
      </c>
      <c r="R112" s="14" t="s">
        <v>109</v>
      </c>
      <c r="S112" s="98" t="s">
        <v>110</v>
      </c>
      <c r="T112" s="14">
        <v>106</v>
      </c>
      <c r="U112" s="14" t="s">
        <v>116</v>
      </c>
    </row>
    <row r="113" spans="1:21" x14ac:dyDescent="0.2">
      <c r="A113" s="14" t="s">
        <v>15</v>
      </c>
      <c r="B113" s="14" t="s">
        <v>16</v>
      </c>
      <c r="C113" s="14" t="s">
        <v>17</v>
      </c>
      <c r="D113" s="14" t="s">
        <v>99</v>
      </c>
      <c r="E113" s="14" t="s">
        <v>17</v>
      </c>
      <c r="F113" s="14" t="s">
        <v>289</v>
      </c>
      <c r="G113" s="14" t="s">
        <v>142</v>
      </c>
      <c r="H113" s="14" t="s">
        <v>415</v>
      </c>
      <c r="I113" s="96">
        <v>28440</v>
      </c>
      <c r="J113" s="14" t="s">
        <v>416</v>
      </c>
      <c r="K113" s="14" t="s">
        <v>104</v>
      </c>
      <c r="L113" s="14" t="s">
        <v>105</v>
      </c>
      <c r="M113" s="97">
        <v>3.8664615384615399</v>
      </c>
      <c r="N113" s="14">
        <v>3.86</v>
      </c>
      <c r="O113" s="14" t="s">
        <v>106</v>
      </c>
      <c r="P113" s="14" t="s">
        <v>107</v>
      </c>
      <c r="Q113" s="14" t="s">
        <v>108</v>
      </c>
      <c r="R113" s="14" t="s">
        <v>109</v>
      </c>
      <c r="S113" s="98" t="s">
        <v>110</v>
      </c>
      <c r="T113" s="14">
        <v>65</v>
      </c>
      <c r="U113" s="14" t="s">
        <v>116</v>
      </c>
    </row>
    <row r="114" spans="1:21" x14ac:dyDescent="0.2">
      <c r="A114" s="14" t="s">
        <v>15</v>
      </c>
      <c r="B114" s="14" t="s">
        <v>18</v>
      </c>
      <c r="C114" s="14" t="s">
        <v>19</v>
      </c>
      <c r="D114" s="14" t="s">
        <v>99</v>
      </c>
      <c r="E114" s="14" t="s">
        <v>19</v>
      </c>
      <c r="F114" s="14" t="s">
        <v>417</v>
      </c>
      <c r="G114" s="14" t="s">
        <v>132</v>
      </c>
      <c r="H114" s="14" t="s">
        <v>418</v>
      </c>
      <c r="I114" s="96">
        <v>33619</v>
      </c>
      <c r="J114" s="14" t="s">
        <v>419</v>
      </c>
      <c r="K114" s="14" t="s">
        <v>104</v>
      </c>
      <c r="L114" s="14" t="s">
        <v>105</v>
      </c>
      <c r="M114" s="97">
        <v>3.01457142857143</v>
      </c>
      <c r="N114" s="14">
        <v>3.0100000000000002</v>
      </c>
      <c r="O114" s="14" t="s">
        <v>106</v>
      </c>
      <c r="P114" s="14" t="s">
        <v>107</v>
      </c>
      <c r="Q114" s="14" t="s">
        <v>108</v>
      </c>
      <c r="R114" s="14" t="s">
        <v>109</v>
      </c>
      <c r="S114" s="98" t="s">
        <v>110</v>
      </c>
      <c r="T114" s="14">
        <v>70</v>
      </c>
      <c r="U114" s="14" t="s">
        <v>121</v>
      </c>
    </row>
    <row r="115" spans="1:21" x14ac:dyDescent="0.2">
      <c r="A115" s="14" t="s">
        <v>15</v>
      </c>
      <c r="B115" s="14" t="s">
        <v>18</v>
      </c>
      <c r="C115" s="14" t="s">
        <v>19</v>
      </c>
      <c r="D115" s="14" t="s">
        <v>99</v>
      </c>
      <c r="E115" s="14" t="s">
        <v>19</v>
      </c>
      <c r="F115" s="14" t="s">
        <v>363</v>
      </c>
      <c r="G115" s="14" t="s">
        <v>113</v>
      </c>
      <c r="H115" s="14" t="s">
        <v>420</v>
      </c>
      <c r="I115" s="96">
        <v>29482</v>
      </c>
      <c r="J115" s="14" t="s">
        <v>421</v>
      </c>
      <c r="K115" s="14" t="s">
        <v>104</v>
      </c>
      <c r="L115" s="14" t="s">
        <v>105</v>
      </c>
      <c r="M115" s="97">
        <v>2.8442708333333298</v>
      </c>
      <c r="N115" s="14">
        <v>2.84</v>
      </c>
      <c r="O115" s="14" t="s">
        <v>106</v>
      </c>
      <c r="P115" s="14" t="s">
        <v>107</v>
      </c>
      <c r="Q115" s="14" t="s">
        <v>108</v>
      </c>
      <c r="R115" s="14" t="s">
        <v>109</v>
      </c>
      <c r="S115" s="98" t="s">
        <v>110</v>
      </c>
      <c r="T115" s="14">
        <v>96</v>
      </c>
      <c r="U115" s="14" t="s">
        <v>111</v>
      </c>
    </row>
    <row r="116" spans="1:21" x14ac:dyDescent="0.2">
      <c r="A116" s="14"/>
      <c r="B116" s="14"/>
      <c r="C116" s="14"/>
      <c r="D116" s="14"/>
      <c r="E116" s="14"/>
      <c r="F116" s="14"/>
      <c r="G116" s="14"/>
      <c r="H116" s="14"/>
      <c r="I116" s="96"/>
      <c r="J116" s="14" t="s">
        <v>422</v>
      </c>
      <c r="K116" s="14"/>
      <c r="L116" s="14"/>
      <c r="M116" s="97"/>
      <c r="N116" s="14"/>
      <c r="O116" s="14"/>
      <c r="P116" s="14"/>
      <c r="Q116" s="14"/>
      <c r="R116" s="14"/>
      <c r="S116" s="98"/>
      <c r="T116" s="14"/>
      <c r="U116" s="14"/>
    </row>
    <row r="118" spans="1:21" x14ac:dyDescent="0.2">
      <c r="A118" s="10" t="s">
        <v>423</v>
      </c>
    </row>
  </sheetData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Graduation</vt:lpstr>
      <vt:lpstr>Transfer</vt:lpstr>
      <vt:lpstr>Retention</vt:lpstr>
      <vt:lpstr>Grads by Name</vt:lpstr>
      <vt:lpstr>Macro1</vt:lpstr>
      <vt:lpstr>Macro10</vt:lpstr>
      <vt:lpstr>Macro11</vt:lpstr>
      <vt:lpstr>Macro12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betsygray</dc:creator>
  <cp:lastModifiedBy>suzannekrissler</cp:lastModifiedBy>
  <cp:lastPrinted>2013-06-27T19:06:41Z</cp:lastPrinted>
  <dcterms:created xsi:type="dcterms:W3CDTF">2013-06-24T13:54:47Z</dcterms:created>
  <dcterms:modified xsi:type="dcterms:W3CDTF">2014-07-10T14:47:50Z</dcterms:modified>
</cp:coreProperties>
</file>