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all 2010" sheetId="1" r:id="rId1"/>
    <sheet name="Headcount" sheetId="2" r:id="rId2"/>
    <sheet name="Credit Hours" sheetId="3" r:id="rId3"/>
    <sheet name="Annual FTE" sheetId="4" r:id="rId4"/>
    <sheet name="FT PT Headcount" sheetId="5" r:id="rId5"/>
    <sheet name="Student Type" sheetId="10" r:id="rId6"/>
    <sheet name="CCHS Headcount" sheetId="7" r:id="rId7"/>
    <sheet name="Gender" sheetId="9" r:id="rId8"/>
  </sheets>
  <definedNames>
    <definedName name="_xlnm.Print_Titles" localSheetId="0">'Fall 2010'!$3:$4</definedName>
  </definedNames>
  <calcPr calcId="124519"/>
</workbook>
</file>

<file path=xl/calcChain.xml><?xml version="1.0" encoding="utf-8"?>
<calcChain xmlns="http://schemas.openxmlformats.org/spreadsheetml/2006/main">
  <c r="E101" i="1"/>
  <c r="E100"/>
  <c r="E99"/>
  <c r="E98"/>
  <c r="E97"/>
  <c r="E96"/>
  <c r="E95"/>
  <c r="E94"/>
  <c r="E93"/>
  <c r="G91"/>
  <c r="E91"/>
  <c r="G90"/>
  <c r="E90"/>
  <c r="G89"/>
  <c r="E89"/>
  <c r="G88"/>
  <c r="E88"/>
  <c r="G87"/>
  <c r="E87"/>
  <c r="G86"/>
  <c r="E86"/>
  <c r="G83"/>
  <c r="E83"/>
  <c r="G82"/>
  <c r="E82"/>
  <c r="G81"/>
  <c r="E81"/>
  <c r="G80"/>
  <c r="E80"/>
  <c r="G79"/>
  <c r="E79"/>
  <c r="G78"/>
  <c r="E78"/>
  <c r="G77"/>
  <c r="E77"/>
  <c r="G76"/>
  <c r="E76"/>
  <c r="G75"/>
  <c r="E75"/>
  <c r="G74"/>
  <c r="E74"/>
  <c r="G73"/>
  <c r="G71"/>
  <c r="E71"/>
  <c r="G70"/>
  <c r="E70"/>
  <c r="E62"/>
  <c r="E55"/>
  <c r="G52"/>
  <c r="E52"/>
  <c r="G51"/>
  <c r="E51"/>
  <c r="E48"/>
  <c r="G47"/>
  <c r="E47"/>
  <c r="G46"/>
  <c r="E46"/>
  <c r="G45"/>
  <c r="E45"/>
  <c r="G44"/>
  <c r="E44"/>
  <c r="G43"/>
  <c r="E43"/>
  <c r="G40"/>
  <c r="G39"/>
  <c r="E39"/>
  <c r="G38"/>
  <c r="G36"/>
  <c r="G35"/>
  <c r="E35"/>
  <c r="G34"/>
  <c r="G32"/>
  <c r="G31"/>
  <c r="E31"/>
  <c r="G30"/>
  <c r="G28"/>
  <c r="G27"/>
  <c r="E27"/>
  <c r="G26"/>
  <c r="G24"/>
  <c r="G23"/>
  <c r="E23"/>
  <c r="G22"/>
  <c r="G20"/>
  <c r="G19"/>
  <c r="E19"/>
  <c r="G18"/>
  <c r="G14"/>
  <c r="G13"/>
  <c r="G10"/>
  <c r="E10"/>
  <c r="G9"/>
  <c r="E9"/>
  <c r="G8"/>
  <c r="E8"/>
  <c r="E7"/>
  <c r="D7"/>
  <c r="G7" s="1"/>
  <c r="G6"/>
  <c r="E6"/>
  <c r="G5"/>
</calcChain>
</file>

<file path=xl/sharedStrings.xml><?xml version="1.0" encoding="utf-8"?>
<sst xmlns="http://schemas.openxmlformats.org/spreadsheetml/2006/main" count="157" uniqueCount="104">
  <si>
    <r>
      <t xml:space="preserve">Orange County Community College
Fall 2010 FREEZE Enrollment Report
</t>
    </r>
    <r>
      <rPr>
        <b/>
        <i/>
        <sz val="11"/>
        <color theme="1"/>
        <rFont val="Calibri"/>
        <family val="2"/>
        <scheme val="minor"/>
      </rPr>
      <t>Freeze/Census: 20-SEPT-2010</t>
    </r>
  </si>
  <si>
    <t>Fall 2010
20-Sept-10</t>
  </si>
  <si>
    <t>% of Total</t>
  </si>
  <si>
    <t>Fall 2009
21-Sept-09</t>
  </si>
  <si>
    <t>% Change
2009-2010</t>
  </si>
  <si>
    <t>Total HEADCOUNT</t>
  </si>
  <si>
    <t xml:space="preserve">                                          Full Time (12 or more credit hours)</t>
  </si>
  <si>
    <t xml:space="preserve">                                                                                             Part Time</t>
  </si>
  <si>
    <t xml:space="preserve">                                                   3/4 Time (9 - 11.5 credit hours)</t>
  </si>
  <si>
    <t xml:space="preserve">                                                     1/2 Time (6 - 8.5 credit hours)</t>
  </si>
  <si>
    <t xml:space="preserve">                                                &lt; 1/2 Time (.5 - 5.5 credit hours)</t>
  </si>
  <si>
    <t>Average Credits - FT</t>
  </si>
  <si>
    <t>Average Credits - PT</t>
  </si>
  <si>
    <t>Total CREDIT HOURS</t>
  </si>
  <si>
    <t>Annual FTE</t>
  </si>
  <si>
    <r>
      <t xml:space="preserve">LOCATION: </t>
    </r>
    <r>
      <rPr>
        <b/>
        <i/>
        <sz val="10"/>
        <color theme="1"/>
        <rFont val="Calibri"/>
        <family val="2"/>
        <scheme val="minor"/>
      </rPr>
      <t>(Headcount - # students taking at least one (1) course)</t>
    </r>
  </si>
  <si>
    <t>Newburgh</t>
  </si>
  <si>
    <t xml:space="preserve"> Headcount </t>
  </si>
  <si>
    <t xml:space="preserve"> Credit Hours</t>
  </si>
  <si>
    <t>CCHS*</t>
  </si>
  <si>
    <t>Headcount</t>
  </si>
  <si>
    <t>Credit Hours</t>
  </si>
  <si>
    <t>Distance Learning</t>
  </si>
  <si>
    <t xml:space="preserve">Headcount </t>
  </si>
  <si>
    <t xml:space="preserve"> Monroe-Woodbury </t>
  </si>
  <si>
    <t>Port Jervis</t>
  </si>
  <si>
    <t>Warwick</t>
  </si>
  <si>
    <t>Student TYPE:</t>
  </si>
  <si>
    <t>First Time</t>
  </si>
  <si>
    <t xml:space="preserve">                                                                                               Transfer</t>
  </si>
  <si>
    <t xml:space="preserve">                                                                                         Continuing</t>
  </si>
  <si>
    <t xml:space="preserve">                                                                                            Returning</t>
  </si>
  <si>
    <t xml:space="preserve">                                                        Concurrently Enrolled in HS</t>
  </si>
  <si>
    <t>Over 60 - Auditors</t>
  </si>
  <si>
    <t>Matriculation Status:</t>
  </si>
  <si>
    <t>Matriculated</t>
  </si>
  <si>
    <t>Non-Matriculated</t>
  </si>
  <si>
    <t>Race/Ethnicity:</t>
  </si>
  <si>
    <t>Hispanic / Latino</t>
  </si>
  <si>
    <t>American Indian/Alaskan Native</t>
  </si>
  <si>
    <t>Asian</t>
  </si>
  <si>
    <t>Black</t>
  </si>
  <si>
    <t>Nat. Hawaiian/Pacific Islander</t>
  </si>
  <si>
    <t>Unknown</t>
  </si>
  <si>
    <t>White</t>
  </si>
  <si>
    <t>Non-Hispanic / Latino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</si>
  <si>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</si>
  <si>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</si>
  <si>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</si>
  <si>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</si>
  <si>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</si>
  <si>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</si>
  <si>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</si>
  <si>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</si>
  <si>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</si>
  <si>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</si>
  <si>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</si>
  <si>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</si>
  <si>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</si>
  <si>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</si>
  <si>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</si>
  <si>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Local COUNTIES:</t>
  </si>
  <si>
    <t>Dutchess</t>
  </si>
  <si>
    <t>Orange</t>
  </si>
  <si>
    <t>Rockland</t>
  </si>
  <si>
    <t>Sullivan</t>
  </si>
  <si>
    <t>Ulster</t>
  </si>
  <si>
    <t>Westchester</t>
  </si>
  <si>
    <t>Educational GOALS:</t>
  </si>
  <si>
    <t>% of Total Responding</t>
  </si>
  <si>
    <t>1A</t>
  </si>
  <si>
    <t>Transfer to another SUNY college after earning degree/ certificate</t>
  </si>
  <si>
    <t>1B</t>
  </si>
  <si>
    <t>Transfer to non-SUNY college after earning degree/ certificate</t>
  </si>
  <si>
    <t>2A</t>
  </si>
  <si>
    <t>Transfer to a SUNY college without earning degree/ certificate</t>
  </si>
  <si>
    <t>2B</t>
  </si>
  <si>
    <t>Transfer to a non-SUNY college without earning degree/ certificate</t>
  </si>
  <si>
    <t>Earn a degree/ certificate &amp; seek employment rather than pursue further post secondary education</t>
  </si>
  <si>
    <t>Learn new skills or upgrade existing skills without earning degree/ certificate</t>
  </si>
  <si>
    <t>Seek enrichment rather than pursue degree/ certificate</t>
  </si>
  <si>
    <t>Obtain GED through the accumulation of college credits</t>
  </si>
  <si>
    <t>Uncertain</t>
  </si>
  <si>
    <t>No response</t>
  </si>
  <si>
    <r>
      <rPr>
        <b/>
        <sz val="10"/>
        <color theme="1"/>
        <rFont val="Calibri"/>
        <family val="2"/>
        <scheme val="minor"/>
      </rPr>
      <t>Data Notes:</t>
    </r>
    <r>
      <rPr>
        <sz val="10"/>
        <color theme="1"/>
        <rFont val="Calibri"/>
        <family val="2"/>
        <scheme val="minor"/>
      </rPr>
      <t xml:space="preserve">
*Not all CCHS students were entered into Banner at Fall 2009 Freeze
•Annual FTE = Total credit hours/30
•Race/Ethnicity Unknown includes sum of NULL, Unknowns and Non-Resident Alien
•Hispanic/Non-Hispanic headcount is unduplicated; headcount by race categories is a duplicated headcount (students are able to select more than one race category)
•Non-Matriculated headcount includes CCHS students
•Education Goals - Every registration, students are asked to identify their education goal; data is submitted to SUNY System
•Distance Learning - Includes fully online courses only                                                                                                                                                                  
</t>
    </r>
  </si>
  <si>
    <r>
      <rPr>
        <b/>
        <sz val="10"/>
        <color theme="1"/>
        <rFont val="Calibri"/>
        <family val="2"/>
        <scheme val="minor"/>
      </rPr>
      <t>Data Disclaimer:</t>
    </r>
    <r>
      <rPr>
        <sz val="10"/>
        <color theme="1"/>
        <rFont val="Calibri"/>
        <family val="2"/>
        <scheme val="minor"/>
      </rPr>
      <t xml:space="preserve">
Some discrepencies may exist between data reported to IPEDS, NYSED and SUNY System and internal ODS extracted reports due to differences in definitions, timing of reports, etc. 
</t>
    </r>
  </si>
  <si>
    <r>
      <rPr>
        <b/>
        <sz val="10"/>
        <color theme="1"/>
        <rFont val="Calibri"/>
        <family val="2"/>
        <scheme val="minor"/>
      </rPr>
      <t>Registration begins</t>
    </r>
    <r>
      <rPr>
        <sz val="10"/>
        <color theme="1"/>
        <rFont val="Calibri"/>
        <family val="2"/>
        <scheme val="minor"/>
      </rPr>
      <t xml:space="preserve">: Fall 2008-Apr 14; Fall 2009-Apr 6; Fall 2010-Apr 12   </t>
    </r>
  </si>
  <si>
    <r>
      <rPr>
        <b/>
        <i/>
        <sz val="10"/>
        <color theme="1"/>
        <rFont val="Calibri"/>
        <family val="2"/>
        <scheme val="minor"/>
      </rPr>
      <t>ODS Reports File Name</t>
    </r>
    <r>
      <rPr>
        <sz val="10"/>
        <color theme="1"/>
        <rFont val="Calibri"/>
        <family val="2"/>
        <scheme val="minor"/>
      </rPr>
      <t>:  IR_D Enrollment Activity Report</t>
    </r>
  </si>
  <si>
    <t>Fall 2006
Freeze
Datatel</t>
  </si>
  <si>
    <t>Fall 2007
Freeze
SDF</t>
  </si>
  <si>
    <t>Fall 2008
Freeze
15-Sep-08</t>
  </si>
  <si>
    <t>Fall 2009 Freeze
21-Sep-09</t>
  </si>
  <si>
    <t>Total Headcount</t>
  </si>
  <si>
    <t>Fall 2010          Freeze          20-Sept 10</t>
  </si>
  <si>
    <t>Total Credit Hours</t>
  </si>
  <si>
    <t>Full Time (12 or more credit hours)</t>
  </si>
  <si>
    <t>Part Time</t>
  </si>
  <si>
    <t>Student Type:</t>
  </si>
  <si>
    <t>Transfer</t>
  </si>
  <si>
    <t>Continuing</t>
  </si>
  <si>
    <t>Returning</t>
  </si>
  <si>
    <t>Concurrently Enrolled in HS</t>
  </si>
  <si>
    <t>Fall 2010          Freeze                    20-Sept 10</t>
  </si>
  <si>
    <t>Fall 2010    Freeze          20-Sept 10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</si>
</sst>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%"/>
    <numFmt numFmtId="165" formatCode="#,##0.0"/>
    <numFmt numFmtId="166" formatCode="0.0"/>
    <numFmt numFmtId="167" formatCode="0.000%"/>
    <numFmt numFmtId="168" formatCode="d\-mmm\-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3" fontId="4" fillId="2" borderId="2" xfId="0" applyNumberFormat="1" applyFont="1" applyFill="1" applyBorder="1"/>
    <xf numFmtId="3" fontId="4" fillId="2" borderId="1" xfId="0" applyNumberFormat="1" applyFont="1" applyFill="1" applyBorder="1"/>
    <xf numFmtId="3" fontId="6" fillId="3" borderId="6" xfId="1" applyNumberFormat="1" applyFont="1" applyFill="1" applyBorder="1" applyAlignment="1">
      <alignment vertical="center" wrapText="1"/>
    </xf>
    <xf numFmtId="164" fontId="5" fillId="0" borderId="1" xfId="2" applyNumberFormat="1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right"/>
    </xf>
    <xf numFmtId="9" fontId="4" fillId="2" borderId="1" xfId="2" applyFont="1" applyFill="1" applyBorder="1"/>
    <xf numFmtId="3" fontId="6" fillId="3" borderId="6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/>
    </xf>
    <xf numFmtId="1" fontId="4" fillId="2" borderId="2" xfId="0" applyNumberFormat="1" applyFont="1" applyFill="1" applyBorder="1"/>
    <xf numFmtId="9" fontId="4" fillId="2" borderId="1" xfId="2" applyNumberFormat="1" applyFont="1" applyFill="1" applyBorder="1"/>
    <xf numFmtId="165" fontId="4" fillId="2" borderId="2" xfId="0" applyNumberFormat="1" applyFont="1" applyFill="1" applyBorder="1"/>
    <xf numFmtId="165" fontId="4" fillId="2" borderId="1" xfId="0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165" fontId="6" fillId="3" borderId="6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 wrapText="1"/>
    </xf>
    <xf numFmtId="0" fontId="4" fillId="2" borderId="2" xfId="0" applyFont="1" applyFill="1" applyBorder="1"/>
    <xf numFmtId="0" fontId="4" fillId="2" borderId="1" xfId="0" applyFont="1" applyFill="1" applyBorder="1"/>
    <xf numFmtId="0" fontId="5" fillId="3" borderId="7" xfId="0" applyFont="1" applyFill="1" applyBorder="1"/>
    <xf numFmtId="0" fontId="5" fillId="0" borderId="1" xfId="0" applyFont="1" applyBorder="1"/>
    <xf numFmtId="3" fontId="6" fillId="3" borderId="8" xfId="0" applyNumberFormat="1" applyFont="1" applyFill="1" applyBorder="1" applyAlignment="1">
      <alignment horizontal="right" vertical="center" wrapText="1"/>
    </xf>
    <xf numFmtId="165" fontId="6" fillId="3" borderId="6" xfId="0" applyNumberFormat="1" applyFont="1" applyFill="1" applyBorder="1" applyAlignment="1">
      <alignment horizontal="right" vertical="center" wrapText="1"/>
    </xf>
    <xf numFmtId="166" fontId="4" fillId="2" borderId="2" xfId="0" applyNumberFormat="1" applyFont="1" applyFill="1" applyBorder="1"/>
    <xf numFmtId="165" fontId="6" fillId="3" borderId="9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/>
    <xf numFmtId="0" fontId="8" fillId="3" borderId="7" xfId="0" applyNumberFormat="1" applyFont="1" applyFill="1" applyBorder="1" applyAlignment="1"/>
    <xf numFmtId="164" fontId="4" fillId="2" borderId="1" xfId="0" applyNumberFormat="1" applyFont="1" applyFill="1" applyBorder="1"/>
    <xf numFmtId="167" fontId="4" fillId="2" borderId="1" xfId="0" applyNumberFormat="1" applyFont="1" applyFill="1" applyBorder="1"/>
    <xf numFmtId="164" fontId="4" fillId="2" borderId="1" xfId="2" applyNumberFormat="1" applyFont="1" applyFill="1" applyBorder="1"/>
    <xf numFmtId="3" fontId="5" fillId="3" borderId="7" xfId="0" applyNumberFormat="1" applyFont="1" applyFill="1" applyBorder="1"/>
    <xf numFmtId="3" fontId="6" fillId="3" borderId="0" xfId="0" applyNumberFormat="1" applyFont="1" applyFill="1" applyBorder="1" applyAlignment="1">
      <alignment horizontal="right" vertical="center" wrapText="1"/>
    </xf>
    <xf numFmtId="3" fontId="9" fillId="2" borderId="10" xfId="0" applyNumberFormat="1" applyFont="1" applyFill="1" applyBorder="1" applyAlignment="1">
      <alignment horizontal="right" vertical="center" wrapText="1"/>
    </xf>
    <xf numFmtId="9" fontId="9" fillId="2" borderId="1" xfId="2" applyFont="1" applyFill="1" applyBorder="1" applyAlignment="1">
      <alignment horizontal="right" vertical="center" wrapText="1"/>
    </xf>
    <xf numFmtId="3" fontId="9" fillId="2" borderId="10" xfId="0" applyNumberFormat="1" applyFont="1" applyFill="1" applyBorder="1" applyAlignment="1">
      <alignment vertical="center" wrapText="1"/>
    </xf>
    <xf numFmtId="9" fontId="9" fillId="2" borderId="1" xfId="2" applyFont="1" applyFill="1" applyBorder="1" applyAlignment="1">
      <alignment vertical="center" wrapText="1"/>
    </xf>
    <xf numFmtId="3" fontId="6" fillId="3" borderId="6" xfId="0" applyNumberFormat="1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left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7" xfId="0" applyNumberFormat="1" applyFont="1" applyFill="1" applyBorder="1" applyAlignment="1">
      <alignment horizontal="right" vertical="center" wrapText="1"/>
    </xf>
    <xf numFmtId="0" fontId="5" fillId="0" borderId="11" xfId="0" applyFont="1" applyBorder="1"/>
    <xf numFmtId="0" fontId="5" fillId="0" borderId="12" xfId="0" applyFont="1" applyBorder="1"/>
    <xf numFmtId="0" fontId="4" fillId="0" borderId="12" xfId="0" applyFont="1" applyBorder="1" applyAlignment="1">
      <alignment horizontal="right"/>
    </xf>
    <xf numFmtId="165" fontId="9" fillId="0" borderId="7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right"/>
    </xf>
    <xf numFmtId="3" fontId="8" fillId="3" borderId="7" xfId="0" applyNumberFormat="1" applyFont="1" applyFill="1" applyBorder="1" applyAlignment="1"/>
    <xf numFmtId="0" fontId="4" fillId="0" borderId="13" xfId="0" applyFont="1" applyBorder="1" applyAlignment="1">
      <alignment vertical="center"/>
    </xf>
    <xf numFmtId="0" fontId="5" fillId="0" borderId="14" xfId="0" applyFont="1" applyBorder="1"/>
    <xf numFmtId="0" fontId="4" fillId="0" borderId="14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vertical="top" wrapText="1"/>
    </xf>
    <xf numFmtId="3" fontId="4" fillId="2" borderId="2" xfId="0" applyNumberFormat="1" applyFont="1" applyFill="1" applyBorder="1" applyAlignment="1">
      <alignment vertical="center"/>
    </xf>
    <xf numFmtId="9" fontId="4" fillId="2" borderId="1" xfId="2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wrapText="1"/>
    </xf>
    <xf numFmtId="0" fontId="6" fillId="0" borderId="15" xfId="0" applyNumberFormat="1" applyFont="1" applyFill="1" applyBorder="1" applyAlignment="1">
      <alignment horizontal="center" vertical="center" wrapText="1"/>
    </xf>
    <xf numFmtId="168" fontId="12" fillId="0" borderId="15" xfId="0" applyNumberFormat="1" applyFont="1" applyFill="1" applyBorder="1" applyAlignment="1">
      <alignment horizontal="center" vertical="center" wrapText="1"/>
    </xf>
    <xf numFmtId="166" fontId="12" fillId="0" borderId="15" xfId="0" applyNumberFormat="1" applyFont="1" applyFill="1" applyBorder="1" applyAlignment="1">
      <alignment horizontal="center" vertical="center" wrapText="1"/>
    </xf>
    <xf numFmtId="0" fontId="13" fillId="3" borderId="15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9" fillId="0" borderId="15" xfId="0" applyNumberFormat="1" applyFont="1" applyFill="1" applyBorder="1" applyAlignment="1">
      <alignment vertical="center" wrapText="1"/>
    </xf>
    <xf numFmtId="3" fontId="14" fillId="0" borderId="15" xfId="0" applyNumberFormat="1" applyFont="1" applyFill="1" applyBorder="1" applyAlignment="1">
      <alignment horizontal="right" vertical="center" wrapText="1"/>
    </xf>
    <xf numFmtId="3" fontId="15" fillId="3" borderId="15" xfId="0" applyNumberFormat="1" applyFont="1" applyFill="1" applyBorder="1" applyAlignment="1">
      <alignment horizontal="right" vertical="center"/>
    </xf>
    <xf numFmtId="0" fontId="0" fillId="0" borderId="0" xfId="0" applyFont="1"/>
    <xf numFmtId="0" fontId="13" fillId="3" borderId="10" xfId="0" applyNumberFormat="1" applyFont="1" applyFill="1" applyBorder="1" applyAlignment="1">
      <alignment horizontal="center" vertical="center" wrapText="1"/>
    </xf>
    <xf numFmtId="3" fontId="15" fillId="3" borderId="10" xfId="1" applyNumberFormat="1" applyFont="1" applyFill="1" applyBorder="1" applyAlignment="1">
      <alignment vertical="center" wrapText="1"/>
    </xf>
    <xf numFmtId="0" fontId="11" fillId="4" borderId="1" xfId="0" applyNumberFormat="1" applyFont="1" applyFill="1" applyBorder="1" applyAlignment="1">
      <alignment horizontal="center" wrapText="1"/>
    </xf>
    <xf numFmtId="0" fontId="0" fillId="4" borderId="1" xfId="0" applyNumberFormat="1" applyFont="1" applyFill="1" applyBorder="1" applyAlignment="1"/>
    <xf numFmtId="165" fontId="9" fillId="0" borderId="15" xfId="0" applyNumberFormat="1" applyFont="1" applyFill="1" applyBorder="1" applyAlignment="1">
      <alignment vertical="center" wrapText="1"/>
    </xf>
    <xf numFmtId="165" fontId="14" fillId="0" borderId="15" xfId="0" applyNumberFormat="1" applyFont="1" applyFill="1" applyBorder="1" applyAlignment="1">
      <alignment horizontal="right" vertical="center" wrapText="1"/>
    </xf>
    <xf numFmtId="165" fontId="15" fillId="3" borderId="15" xfId="0" applyNumberFormat="1" applyFont="1" applyFill="1" applyBorder="1" applyAlignment="1">
      <alignment horizontal="right" vertical="center"/>
    </xf>
    <xf numFmtId="165" fontId="15" fillId="3" borderId="10" xfId="0" applyNumberFormat="1" applyFont="1" applyFill="1" applyBorder="1" applyAlignment="1">
      <alignment vertical="center" wrapText="1"/>
    </xf>
    <xf numFmtId="0" fontId="11" fillId="5" borderId="1" xfId="0" applyNumberFormat="1" applyFont="1" applyFill="1" applyBorder="1" applyAlignment="1">
      <alignment horizontal="center" wrapText="1"/>
    </xf>
    <xf numFmtId="165" fontId="4" fillId="5" borderId="1" xfId="0" applyNumberFormat="1" applyFont="1" applyFill="1" applyBorder="1"/>
    <xf numFmtId="0" fontId="0" fillId="0" borderId="1" xfId="0" applyNumberFormat="1" applyFont="1" applyFill="1" applyBorder="1" applyAlignment="1"/>
    <xf numFmtId="165" fontId="5" fillId="5" borderId="1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center"/>
    </xf>
    <xf numFmtId="3" fontId="14" fillId="0" borderId="15" xfId="0" applyNumberFormat="1" applyFont="1" applyFill="1" applyBorder="1" applyAlignment="1">
      <alignment horizontal="center" wrapText="1"/>
    </xf>
    <xf numFmtId="3" fontId="15" fillId="3" borderId="15" xfId="0" applyNumberFormat="1" applyFont="1" applyFill="1" applyBorder="1" applyAlignment="1">
      <alignment horizontal="center"/>
    </xf>
    <xf numFmtId="3" fontId="15" fillId="3" borderId="10" xfId="0" applyNumberFormat="1" applyFont="1" applyFill="1" applyBorder="1" applyAlignment="1">
      <alignment horizontal="center" wrapText="1"/>
    </xf>
    <xf numFmtId="3" fontId="13" fillId="3" borderId="10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wrapText="1"/>
    </xf>
    <xf numFmtId="3" fontId="15" fillId="3" borderId="10" xfId="0" applyNumberFormat="1" applyFont="1" applyFill="1" applyBorder="1" applyAlignment="1">
      <alignment horizontal="right"/>
    </xf>
    <xf numFmtId="165" fontId="9" fillId="0" borderId="15" xfId="0" applyNumberFormat="1" applyFont="1" applyFill="1" applyBorder="1" applyAlignment="1">
      <alignment horizontal="right" vertical="center" wrapText="1"/>
    </xf>
    <xf numFmtId="3" fontId="14" fillId="0" borderId="15" xfId="0" applyNumberFormat="1" applyFont="1" applyFill="1" applyBorder="1" applyAlignment="1">
      <alignment wrapText="1"/>
    </xf>
    <xf numFmtId="3" fontId="0" fillId="0" borderId="0" xfId="0" applyNumberFormat="1" applyFont="1" applyFill="1" applyBorder="1" applyAlignment="1"/>
    <xf numFmtId="0" fontId="13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/>
    <xf numFmtId="3" fontId="15" fillId="3" borderId="1" xfId="0" applyNumberFormat="1" applyFont="1" applyFill="1" applyBorder="1" applyAlignment="1">
      <alignment horizontal="right" vertical="center" wrapText="1"/>
    </xf>
    <xf numFmtId="165" fontId="9" fillId="0" borderId="16" xfId="0" applyNumberFormat="1" applyFont="1" applyFill="1" applyBorder="1" applyAlignment="1">
      <alignment horizontal="right" vertical="center" wrapText="1"/>
    </xf>
    <xf numFmtId="3" fontId="14" fillId="0" borderId="16" xfId="0" applyNumberFormat="1" applyFont="1" applyFill="1" applyBorder="1" applyAlignment="1">
      <alignment wrapText="1"/>
    </xf>
    <xf numFmtId="3" fontId="15" fillId="3" borderId="17" xfId="0" applyNumberFormat="1" applyFont="1" applyFill="1" applyBorder="1" applyAlignment="1">
      <alignment horizontal="right"/>
    </xf>
    <xf numFmtId="3" fontId="15" fillId="3" borderId="4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3" fontId="0" fillId="0" borderId="1" xfId="0" applyNumberFormat="1" applyFont="1" applyFill="1" applyBorder="1" applyAlignment="1"/>
    <xf numFmtId="0" fontId="0" fillId="0" borderId="1" xfId="0" applyBorder="1"/>
    <xf numFmtId="1" fontId="4" fillId="2" borderId="1" xfId="0" applyNumberFormat="1" applyFont="1" applyFill="1" applyBorder="1"/>
    <xf numFmtId="0" fontId="13" fillId="3" borderId="16" xfId="0" applyNumberFormat="1" applyFont="1" applyFill="1" applyBorder="1" applyAlignment="1">
      <alignment horizontal="center" vertical="center" wrapText="1"/>
    </xf>
    <xf numFmtId="3" fontId="15" fillId="3" borderId="10" xfId="0" applyNumberFormat="1" applyFont="1" applyFill="1" applyBorder="1" applyAlignment="1">
      <alignment horizontal="right" wrapText="1"/>
    </xf>
    <xf numFmtId="0" fontId="0" fillId="5" borderId="1" xfId="0" applyNumberFormat="1" applyFont="1" applyFill="1" applyBorder="1" applyAlignment="1"/>
    <xf numFmtId="3" fontId="15" fillId="3" borderId="15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HEADCOUNT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Total Headcount</c:v>
          </c:tx>
          <c:dLbls>
            <c:showVal val="1"/>
          </c:dLbls>
          <c:cat>
            <c:strRef>
              <c:f>Headcount!$B$1:$F$1</c:f>
              <c:strCache>
                <c:ptCount val="5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Freeze          20-Sept 10</c:v>
                </c:pt>
              </c:strCache>
            </c:strRef>
          </c:cat>
          <c:val>
            <c:numRef>
              <c:f>Headcount!$B$2:$F$2</c:f>
              <c:numCache>
                <c:formatCode>#,##0</c:formatCode>
                <c:ptCount val="5"/>
                <c:pt idx="0">
                  <c:v>6524</c:v>
                </c:pt>
                <c:pt idx="1">
                  <c:v>6602</c:v>
                </c:pt>
                <c:pt idx="2">
                  <c:v>6763</c:v>
                </c:pt>
                <c:pt idx="3">
                  <c:v>6922</c:v>
                </c:pt>
                <c:pt idx="4" formatCode="General">
                  <c:v>7223</c:v>
                </c:pt>
              </c:numCache>
            </c:numRef>
          </c:val>
        </c:ser>
        <c:dLbls>
          <c:showVal val="1"/>
        </c:dLbls>
        <c:marker val="1"/>
        <c:axId val="92097920"/>
        <c:axId val="80774272"/>
      </c:lineChart>
      <c:catAx>
        <c:axId val="92097920"/>
        <c:scaling>
          <c:orientation val="minMax"/>
        </c:scaling>
        <c:axPos val="b"/>
        <c:majorTickMark val="none"/>
        <c:tickLblPos val="nextTo"/>
        <c:crossAx val="80774272"/>
        <c:crosses val="autoZero"/>
        <c:auto val="1"/>
        <c:lblAlgn val="ctr"/>
        <c:lblOffset val="100"/>
      </c:catAx>
      <c:valAx>
        <c:axId val="8077427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92097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Credit Hours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Total Credit Hours</c:v>
          </c:tx>
          <c:dLbls>
            <c:showVal val="1"/>
          </c:dLbls>
          <c:cat>
            <c:strRef>
              <c:f>'Credit Hours'!$B$1:$F$1</c:f>
              <c:strCache>
                <c:ptCount val="5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20-Sept 10</c:v>
                </c:pt>
              </c:strCache>
            </c:strRef>
          </c:cat>
          <c:val>
            <c:numRef>
              <c:f>'Credit Hours'!$B$2:$F$2</c:f>
              <c:numCache>
                <c:formatCode>#,##0.0</c:formatCode>
                <c:ptCount val="5"/>
                <c:pt idx="0">
                  <c:v>62028</c:v>
                </c:pt>
                <c:pt idx="1">
                  <c:v>63134</c:v>
                </c:pt>
                <c:pt idx="2">
                  <c:v>65936</c:v>
                </c:pt>
                <c:pt idx="3">
                  <c:v>68295.5</c:v>
                </c:pt>
                <c:pt idx="4">
                  <c:v>70491.5</c:v>
                </c:pt>
              </c:numCache>
            </c:numRef>
          </c:val>
        </c:ser>
        <c:dLbls>
          <c:showVal val="1"/>
        </c:dLbls>
        <c:marker val="1"/>
        <c:axId val="64574976"/>
        <c:axId val="64576512"/>
      </c:lineChart>
      <c:catAx>
        <c:axId val="64574976"/>
        <c:scaling>
          <c:orientation val="minMax"/>
        </c:scaling>
        <c:axPos val="b"/>
        <c:majorTickMark val="none"/>
        <c:tickLblPos val="nextTo"/>
        <c:crossAx val="64576512"/>
        <c:crosses val="autoZero"/>
        <c:auto val="1"/>
        <c:lblAlgn val="ctr"/>
        <c:lblOffset val="100"/>
      </c:catAx>
      <c:valAx>
        <c:axId val="64576512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64574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Annual FTE</a:t>
            </a:r>
          </a:p>
        </c:rich>
      </c:tx>
      <c:layout>
        <c:manualLayout>
          <c:xMode val="edge"/>
          <c:yMode val="edge"/>
          <c:x val="0.31220822397200387"/>
          <c:y val="2.7777777777777821E-2"/>
        </c:manualLayout>
      </c:layout>
    </c:title>
    <c:plotArea>
      <c:layout/>
      <c:lineChart>
        <c:grouping val="standard"/>
        <c:ser>
          <c:idx val="0"/>
          <c:order val="0"/>
          <c:tx>
            <c:v>Annual FTE</c:v>
          </c:tx>
          <c:dLbls>
            <c:showVal val="1"/>
          </c:dLbls>
          <c:cat>
            <c:strRef>
              <c:f>'Annual FTE'!$B$1:$F$1</c:f>
              <c:strCache>
                <c:ptCount val="5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20-Sept 10</c:v>
                </c:pt>
              </c:strCache>
            </c:strRef>
          </c:cat>
          <c:val>
            <c:numRef>
              <c:f>'Annual FTE'!$B$2:$F$2</c:f>
              <c:numCache>
                <c:formatCode>#,##0.0</c:formatCode>
                <c:ptCount val="5"/>
                <c:pt idx="0">
                  <c:v>2080.6999999999998</c:v>
                </c:pt>
                <c:pt idx="1">
                  <c:v>2104.5</c:v>
                </c:pt>
                <c:pt idx="2">
                  <c:v>2197.87</c:v>
                </c:pt>
                <c:pt idx="3">
                  <c:v>2276.52</c:v>
                </c:pt>
                <c:pt idx="4">
                  <c:v>2349.6999999999998</c:v>
                </c:pt>
              </c:numCache>
            </c:numRef>
          </c:val>
        </c:ser>
        <c:dLbls>
          <c:showVal val="1"/>
        </c:dLbls>
        <c:marker val="1"/>
        <c:axId val="64613760"/>
        <c:axId val="64693376"/>
      </c:lineChart>
      <c:catAx>
        <c:axId val="64613760"/>
        <c:scaling>
          <c:orientation val="minMax"/>
        </c:scaling>
        <c:axPos val="b"/>
        <c:majorTickMark val="none"/>
        <c:tickLblPos val="nextTo"/>
        <c:crossAx val="64693376"/>
        <c:crosses val="autoZero"/>
        <c:auto val="1"/>
        <c:lblAlgn val="ctr"/>
        <c:lblOffset val="100"/>
      </c:catAx>
      <c:valAx>
        <c:axId val="64693376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64613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FT PT Headcount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Full Time</c:v>
          </c:tx>
          <c:dLbls>
            <c:showVal val="1"/>
          </c:dLbls>
          <c:cat>
            <c:strRef>
              <c:f>'FT PT Headcount'!$B$1:$F$1</c:f>
              <c:strCache>
                <c:ptCount val="5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20-Sept 10</c:v>
                </c:pt>
              </c:strCache>
            </c:strRef>
          </c:cat>
          <c:val>
            <c:numRef>
              <c:f>'FT PT Headcount'!$B$2:$F$2</c:f>
              <c:numCache>
                <c:formatCode>#,##0</c:formatCode>
                <c:ptCount val="5"/>
                <c:pt idx="0">
                  <c:v>3320</c:v>
                </c:pt>
                <c:pt idx="1">
                  <c:v>3452</c:v>
                </c:pt>
                <c:pt idx="2">
                  <c:v>3653</c:v>
                </c:pt>
                <c:pt idx="3">
                  <c:v>3859</c:v>
                </c:pt>
                <c:pt idx="4">
                  <c:v>3916</c:v>
                </c:pt>
              </c:numCache>
            </c:numRef>
          </c:val>
        </c:ser>
        <c:ser>
          <c:idx val="1"/>
          <c:order val="1"/>
          <c:tx>
            <c:v>Part Time</c:v>
          </c:tx>
          <c:dLbls>
            <c:showVal val="1"/>
          </c:dLbls>
          <c:cat>
            <c:strRef>
              <c:f>'FT PT Headcount'!$B$1:$F$1</c:f>
              <c:strCache>
                <c:ptCount val="5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20-Sept 10</c:v>
                </c:pt>
              </c:strCache>
            </c:strRef>
          </c:cat>
          <c:val>
            <c:numRef>
              <c:f>'FT PT Headcount'!$B$3:$F$3</c:f>
              <c:numCache>
                <c:formatCode>#,##0</c:formatCode>
                <c:ptCount val="5"/>
                <c:pt idx="0">
                  <c:v>3204</c:v>
                </c:pt>
                <c:pt idx="1">
                  <c:v>3150</c:v>
                </c:pt>
                <c:pt idx="2">
                  <c:v>3110</c:v>
                </c:pt>
                <c:pt idx="3">
                  <c:v>3063</c:v>
                </c:pt>
                <c:pt idx="4">
                  <c:v>3307</c:v>
                </c:pt>
              </c:numCache>
            </c:numRef>
          </c:val>
        </c:ser>
        <c:dLbls>
          <c:showVal val="1"/>
        </c:dLbls>
        <c:marker val="1"/>
        <c:axId val="81803904"/>
        <c:axId val="81826176"/>
      </c:lineChart>
      <c:catAx>
        <c:axId val="81803904"/>
        <c:scaling>
          <c:orientation val="minMax"/>
        </c:scaling>
        <c:axPos val="b"/>
        <c:numFmt formatCode="General" sourceLinked="1"/>
        <c:majorTickMark val="none"/>
        <c:tickLblPos val="nextTo"/>
        <c:crossAx val="81826176"/>
        <c:crosses val="autoZero"/>
        <c:auto val="1"/>
        <c:lblAlgn val="ctr"/>
        <c:lblOffset val="100"/>
      </c:catAx>
      <c:valAx>
        <c:axId val="8182617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81803904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Student Type</a:t>
            </a:r>
          </a:p>
        </c:rich>
      </c:tx>
      <c:layout>
        <c:manualLayout>
          <c:xMode val="edge"/>
          <c:yMode val="edge"/>
          <c:x val="0.32513579159248474"/>
          <c:y val="3.864734299516912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Fall 2006 Datatel</c:v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Over 60 - Auditors</c:v>
                </c:pt>
              </c:strCache>
            </c:strRef>
          </c:cat>
          <c:val>
            <c:numRef>
              <c:f>'Student Type'!$B$3:$B$8</c:f>
              <c:numCache>
                <c:formatCode>#,##0</c:formatCode>
                <c:ptCount val="6"/>
                <c:pt idx="0">
                  <c:v>1605</c:v>
                </c:pt>
                <c:pt idx="1">
                  <c:v>315</c:v>
                </c:pt>
                <c:pt idx="2">
                  <c:v>3243</c:v>
                </c:pt>
                <c:pt idx="3">
                  <c:v>611</c:v>
                </c:pt>
                <c:pt idx="4">
                  <c:v>750</c:v>
                </c:pt>
              </c:numCache>
            </c:numRef>
          </c:val>
        </c:ser>
        <c:ser>
          <c:idx val="1"/>
          <c:order val="1"/>
          <c:tx>
            <c:v>Fall 2007</c:v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Over 60 - Auditors</c:v>
                </c:pt>
              </c:strCache>
            </c:strRef>
          </c:cat>
          <c:val>
            <c:numRef>
              <c:f>'Student Type'!$C$3:$C$8</c:f>
              <c:numCache>
                <c:formatCode>#,##0</c:formatCode>
                <c:ptCount val="6"/>
                <c:pt idx="0">
                  <c:v>1786</c:v>
                </c:pt>
                <c:pt idx="1">
                  <c:v>259</c:v>
                </c:pt>
                <c:pt idx="2">
                  <c:v>3148</c:v>
                </c:pt>
                <c:pt idx="3">
                  <c:v>664</c:v>
                </c:pt>
                <c:pt idx="4">
                  <c:v>745</c:v>
                </c:pt>
              </c:numCache>
            </c:numRef>
          </c:val>
        </c:ser>
        <c:ser>
          <c:idx val="2"/>
          <c:order val="2"/>
          <c:tx>
            <c:v>Fall 2008</c:v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Over 60 - Auditors</c:v>
                </c:pt>
              </c:strCache>
            </c:strRef>
          </c:cat>
          <c:val>
            <c:numRef>
              <c:f>'Student Type'!$D$3:$D$8</c:f>
              <c:numCache>
                <c:formatCode>#,##0</c:formatCode>
                <c:ptCount val="6"/>
                <c:pt idx="0">
                  <c:v>1775</c:v>
                </c:pt>
                <c:pt idx="1">
                  <c:v>307</c:v>
                </c:pt>
                <c:pt idx="2">
                  <c:v>3275</c:v>
                </c:pt>
                <c:pt idx="3">
                  <c:v>554</c:v>
                </c:pt>
                <c:pt idx="4">
                  <c:v>851</c:v>
                </c:pt>
              </c:numCache>
            </c:numRef>
          </c:val>
        </c:ser>
        <c:ser>
          <c:idx val="3"/>
          <c:order val="3"/>
          <c:tx>
            <c:v>Fall 2009</c:v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Over 60 - Auditors</c:v>
                </c:pt>
              </c:strCache>
            </c:strRef>
          </c:cat>
          <c:val>
            <c:numRef>
              <c:f>'Student Type'!$E$3:$E$8</c:f>
              <c:numCache>
                <c:formatCode>#,##0</c:formatCode>
                <c:ptCount val="6"/>
                <c:pt idx="0">
                  <c:v>1729</c:v>
                </c:pt>
                <c:pt idx="1">
                  <c:v>388</c:v>
                </c:pt>
                <c:pt idx="2">
                  <c:v>3189</c:v>
                </c:pt>
                <c:pt idx="3">
                  <c:v>783</c:v>
                </c:pt>
                <c:pt idx="4">
                  <c:v>833</c:v>
                </c:pt>
              </c:numCache>
            </c:numRef>
          </c:val>
        </c:ser>
        <c:ser>
          <c:idx val="4"/>
          <c:order val="4"/>
          <c:tx>
            <c:v>Fall 2010</c:v>
          </c:tx>
          <c:cat>
            <c:strRef>
              <c:f>'Student Type'!$A$3:$A$8</c:f>
              <c:strCache>
                <c:ptCount val="6"/>
                <c:pt idx="0">
                  <c:v>First Time</c:v>
                </c:pt>
                <c:pt idx="1">
                  <c:v>Transfer</c:v>
                </c:pt>
                <c:pt idx="2">
                  <c:v>Continuing</c:v>
                </c:pt>
                <c:pt idx="3">
                  <c:v>Returning</c:v>
                </c:pt>
                <c:pt idx="4">
                  <c:v>Concurrently Enrolled in HS</c:v>
                </c:pt>
                <c:pt idx="5">
                  <c:v>Over 60 - Auditors</c:v>
                </c:pt>
              </c:strCache>
            </c:strRef>
          </c:cat>
          <c:val>
            <c:numRef>
              <c:f>'Student Type'!$F$3:$F$8</c:f>
              <c:numCache>
                <c:formatCode>General</c:formatCode>
                <c:ptCount val="6"/>
                <c:pt idx="0" formatCode="#,##0">
                  <c:v>1704</c:v>
                </c:pt>
                <c:pt idx="1">
                  <c:v>357</c:v>
                </c:pt>
                <c:pt idx="2" formatCode="#,##0">
                  <c:v>3436</c:v>
                </c:pt>
                <c:pt idx="3" formatCode="0">
                  <c:v>720</c:v>
                </c:pt>
                <c:pt idx="4">
                  <c:v>975</c:v>
                </c:pt>
                <c:pt idx="5">
                  <c:v>30</c:v>
                </c:pt>
              </c:numCache>
            </c:numRef>
          </c:val>
        </c:ser>
        <c:axId val="81849728"/>
        <c:axId val="81921152"/>
      </c:barChart>
      <c:catAx>
        <c:axId val="81849728"/>
        <c:scaling>
          <c:orientation val="minMax"/>
        </c:scaling>
        <c:axPos val="b"/>
        <c:majorTickMark val="none"/>
        <c:tickLblPos val="nextTo"/>
        <c:crossAx val="81921152"/>
        <c:crosses val="autoZero"/>
        <c:auto val="1"/>
        <c:lblAlgn val="ctr"/>
        <c:lblOffset val="100"/>
      </c:catAx>
      <c:valAx>
        <c:axId val="8192115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81849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CCHS Headcount</c:v>
          </c:tx>
          <c:dLbls>
            <c:showVal val="1"/>
          </c:dLbls>
          <c:cat>
            <c:strRef>
              <c:f>'CCHS Headcount'!$B$1:$F$1</c:f>
              <c:strCache>
                <c:ptCount val="5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20-Sept 10</c:v>
                </c:pt>
              </c:strCache>
            </c:strRef>
          </c:cat>
          <c:val>
            <c:numRef>
              <c:f>'CCHS Headcount'!$B$2:$F$2</c:f>
              <c:numCache>
                <c:formatCode>#,##0</c:formatCode>
                <c:ptCount val="5"/>
                <c:pt idx="0">
                  <c:v>750</c:v>
                </c:pt>
                <c:pt idx="1">
                  <c:v>745</c:v>
                </c:pt>
                <c:pt idx="2">
                  <c:v>851</c:v>
                </c:pt>
                <c:pt idx="3">
                  <c:v>833</c:v>
                </c:pt>
                <c:pt idx="4" formatCode="General">
                  <c:v>968</c:v>
                </c:pt>
              </c:numCache>
            </c:numRef>
          </c:val>
        </c:ser>
        <c:dLbls>
          <c:showVal val="1"/>
        </c:dLbls>
        <c:overlap val="-25"/>
        <c:axId val="91117056"/>
        <c:axId val="91118592"/>
      </c:barChart>
      <c:catAx>
        <c:axId val="91117056"/>
        <c:scaling>
          <c:orientation val="minMax"/>
        </c:scaling>
        <c:axPos val="b"/>
        <c:numFmt formatCode="General" sourceLinked="1"/>
        <c:majorTickMark val="none"/>
        <c:tickLblPos val="nextTo"/>
        <c:crossAx val="91118592"/>
        <c:crosses val="autoZero"/>
        <c:auto val="1"/>
        <c:lblAlgn val="ctr"/>
        <c:lblOffset val="100"/>
      </c:catAx>
      <c:valAx>
        <c:axId val="91118592"/>
        <c:scaling>
          <c:orientation val="minMax"/>
        </c:scaling>
        <c:delete val="1"/>
        <c:axPos val="l"/>
        <c:numFmt formatCode="#,##0" sourceLinked="1"/>
        <c:tickLblPos val="nextTo"/>
        <c:crossAx val="91117056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Gender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Males</c:v>
          </c:tx>
          <c:dLbls>
            <c:showVal val="1"/>
          </c:dLbls>
          <c:cat>
            <c:strRef>
              <c:f>Gender!$B$1:$F$1</c:f>
              <c:strCache>
                <c:ptCount val="5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          20-Sept 10</c:v>
                </c:pt>
              </c:strCache>
            </c:strRef>
          </c:cat>
          <c:val>
            <c:numRef>
              <c:f>Gender!$B$2:$F$2</c:f>
              <c:numCache>
                <c:formatCode>#,##0</c:formatCode>
                <c:ptCount val="5"/>
                <c:pt idx="0">
                  <c:v>2521</c:v>
                </c:pt>
                <c:pt idx="1">
                  <c:v>2679</c:v>
                </c:pt>
                <c:pt idx="2">
                  <c:v>2803</c:v>
                </c:pt>
                <c:pt idx="3">
                  <c:v>2946</c:v>
                </c:pt>
                <c:pt idx="4">
                  <c:v>3108</c:v>
                </c:pt>
              </c:numCache>
            </c:numRef>
          </c:val>
        </c:ser>
        <c:ser>
          <c:idx val="1"/>
          <c:order val="1"/>
          <c:tx>
            <c:v>Females</c:v>
          </c:tx>
          <c:dLbls>
            <c:showVal val="1"/>
          </c:dLbls>
          <c:cat>
            <c:strRef>
              <c:f>Gender!$B$1:$F$1</c:f>
              <c:strCache>
                <c:ptCount val="5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          20-Sept 10</c:v>
                </c:pt>
              </c:strCache>
            </c:strRef>
          </c:cat>
          <c:val>
            <c:numRef>
              <c:f>Gender!$B$3:$F$3</c:f>
              <c:numCache>
                <c:formatCode>#,##0</c:formatCode>
                <c:ptCount val="5"/>
                <c:pt idx="0">
                  <c:v>4003</c:v>
                </c:pt>
                <c:pt idx="1">
                  <c:v>3923</c:v>
                </c:pt>
                <c:pt idx="2">
                  <c:v>3960</c:v>
                </c:pt>
                <c:pt idx="3">
                  <c:v>3976</c:v>
                </c:pt>
                <c:pt idx="4">
                  <c:v>4115</c:v>
                </c:pt>
              </c:numCache>
            </c:numRef>
          </c:val>
        </c:ser>
        <c:dLbls>
          <c:showVal val="1"/>
        </c:dLbls>
        <c:overlap val="-25"/>
        <c:axId val="91169536"/>
        <c:axId val="91171072"/>
      </c:barChart>
      <c:catAx>
        <c:axId val="91169536"/>
        <c:scaling>
          <c:orientation val="minMax"/>
        </c:scaling>
        <c:axPos val="b"/>
        <c:numFmt formatCode="General" sourceLinked="1"/>
        <c:majorTickMark val="none"/>
        <c:tickLblPos val="nextTo"/>
        <c:crossAx val="91171072"/>
        <c:crosses val="autoZero"/>
        <c:auto val="1"/>
        <c:lblAlgn val="ctr"/>
        <c:lblOffset val="100"/>
      </c:catAx>
      <c:valAx>
        <c:axId val="91171072"/>
        <c:scaling>
          <c:orientation val="minMax"/>
        </c:scaling>
        <c:delete val="1"/>
        <c:axPos val="l"/>
        <c:numFmt formatCode="#,##0" sourceLinked="1"/>
        <c:tickLblPos val="nextTo"/>
        <c:crossAx val="91169536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6</xdr:row>
      <xdr:rowOff>76200</xdr:rowOff>
    </xdr:from>
    <xdr:to>
      <xdr:col>6</xdr:col>
      <xdr:colOff>95250</xdr:colOff>
      <xdr:row>20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3</xdr:row>
      <xdr:rowOff>123824</xdr:rowOff>
    </xdr:from>
    <xdr:to>
      <xdr:col>7</xdr:col>
      <xdr:colOff>352424</xdr:colOff>
      <xdr:row>21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3</xdr:row>
      <xdr:rowOff>9524</xdr:rowOff>
    </xdr:from>
    <xdr:to>
      <xdr:col>8</xdr:col>
      <xdr:colOff>266699</xdr:colOff>
      <xdr:row>21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</xdr:row>
      <xdr:rowOff>104775</xdr:rowOff>
    </xdr:from>
    <xdr:to>
      <xdr:col>7</xdr:col>
      <xdr:colOff>476250</xdr:colOff>
      <xdr:row>21</xdr:row>
      <xdr:rowOff>95251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8</xdr:row>
      <xdr:rowOff>161924</xdr:rowOff>
    </xdr:from>
    <xdr:to>
      <xdr:col>7</xdr:col>
      <xdr:colOff>57150</xdr:colOff>
      <xdr:row>26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3</xdr:row>
      <xdr:rowOff>57150</xdr:rowOff>
    </xdr:from>
    <xdr:to>
      <xdr:col>6</xdr:col>
      <xdr:colOff>152401</xdr:colOff>
      <xdr:row>20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</xdr:row>
      <xdr:rowOff>190499</xdr:rowOff>
    </xdr:from>
    <xdr:to>
      <xdr:col>8</xdr:col>
      <xdr:colOff>104775</xdr:colOff>
      <xdr:row>20</xdr:row>
      <xdr:rowOff>123824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7"/>
  <sheetViews>
    <sheetView tabSelected="1" workbookViewId="0">
      <pane ySplit="4" topLeftCell="A5" activePane="bottomLeft" state="frozen"/>
      <selection pane="bottomLeft" activeCell="D7" sqref="D7"/>
    </sheetView>
  </sheetViews>
  <sheetFormatPr defaultRowHeight="12.75"/>
  <cols>
    <col min="1" max="1" width="3.5703125" style="2" customWidth="1"/>
    <col min="2" max="2" width="4.42578125" style="2" customWidth="1"/>
    <col min="3" max="3" width="53.28515625" style="2" customWidth="1"/>
    <col min="4" max="4" width="13.7109375" style="2" customWidth="1"/>
    <col min="5" max="5" width="9.140625" style="2" customWidth="1"/>
    <col min="6" max="6" width="11.85546875" style="2" customWidth="1"/>
    <col min="7" max="7" width="11.5703125" style="2" customWidth="1"/>
    <col min="8" max="8" width="1.5703125" style="2" customWidth="1"/>
    <col min="9" max="16384" width="9.140625" style="2"/>
  </cols>
  <sheetData>
    <row r="1" spans="1:13">
      <c r="A1" s="116" t="s">
        <v>0</v>
      </c>
      <c r="B1" s="117"/>
      <c r="C1" s="117"/>
      <c r="D1" s="117"/>
      <c r="E1" s="117"/>
      <c r="F1" s="117"/>
      <c r="G1" s="117"/>
      <c r="H1" s="1"/>
      <c r="I1" s="1"/>
      <c r="J1" s="1"/>
      <c r="K1" s="1"/>
      <c r="L1" s="1"/>
      <c r="M1" s="1"/>
    </row>
    <row r="2" spans="1:13" ht="42" customHeight="1">
      <c r="A2" s="117"/>
      <c r="B2" s="117"/>
      <c r="C2" s="117"/>
      <c r="D2" s="117"/>
      <c r="E2" s="117"/>
      <c r="F2" s="117"/>
      <c r="G2" s="117"/>
      <c r="H2" s="1"/>
      <c r="I2" s="1"/>
      <c r="J2" s="1"/>
      <c r="K2" s="1"/>
      <c r="L2" s="1"/>
      <c r="M2" s="1"/>
    </row>
    <row r="3" spans="1:13">
      <c r="A3" s="118"/>
      <c r="B3" s="119"/>
      <c r="C3" s="119"/>
      <c r="D3" s="120" t="s">
        <v>1</v>
      </c>
      <c r="E3" s="121" t="s">
        <v>2</v>
      </c>
      <c r="F3" s="123" t="s">
        <v>3</v>
      </c>
      <c r="G3" s="123" t="s">
        <v>4</v>
      </c>
      <c r="H3" s="108"/>
    </row>
    <row r="4" spans="1:13" ht="25.5" customHeight="1">
      <c r="A4" s="118"/>
      <c r="B4" s="119"/>
      <c r="C4" s="119"/>
      <c r="D4" s="120"/>
      <c r="E4" s="122"/>
      <c r="F4" s="123"/>
      <c r="G4" s="123"/>
      <c r="H4" s="108"/>
    </row>
    <row r="5" spans="1:13">
      <c r="A5" s="109" t="s">
        <v>5</v>
      </c>
      <c r="B5" s="110"/>
      <c r="C5" s="110"/>
      <c r="D5" s="3">
        <v>7223</v>
      </c>
      <c r="E5" s="4"/>
      <c r="F5" s="5">
        <v>6922</v>
      </c>
      <c r="G5" s="6">
        <f>(D5-F5)/F5</f>
        <v>4.348454203987287E-2</v>
      </c>
    </row>
    <row r="6" spans="1:13">
      <c r="A6" s="7"/>
      <c r="B6" s="8"/>
      <c r="C6" s="9" t="s">
        <v>6</v>
      </c>
      <c r="D6" s="3">
        <v>3916</v>
      </c>
      <c r="E6" s="10">
        <f>D6/D5</f>
        <v>0.54215699847708709</v>
      </c>
      <c r="F6" s="11">
        <v>3859</v>
      </c>
      <c r="G6" s="6">
        <f t="shared" ref="G6:G14" si="0">(D6-F6)/F6</f>
        <v>1.4770665975641358E-2</v>
      </c>
    </row>
    <row r="7" spans="1:13">
      <c r="A7" s="7"/>
      <c r="B7" s="8"/>
      <c r="C7" s="9" t="s">
        <v>7</v>
      </c>
      <c r="D7" s="3">
        <f>D8+D9+D10</f>
        <v>3307</v>
      </c>
      <c r="E7" s="10">
        <f>D7/D5</f>
        <v>0.45784300152291291</v>
      </c>
      <c r="F7" s="11">
        <v>3063</v>
      </c>
      <c r="G7" s="6">
        <f t="shared" si="0"/>
        <v>7.9660463597779951E-2</v>
      </c>
    </row>
    <row r="8" spans="1:13">
      <c r="A8" s="7"/>
      <c r="B8" s="8"/>
      <c r="C8" s="12" t="s">
        <v>8</v>
      </c>
      <c r="D8" s="13">
        <v>730</v>
      </c>
      <c r="E8" s="10">
        <f>D8/D5</f>
        <v>0.10106603904194933</v>
      </c>
      <c r="F8" s="11">
        <v>667</v>
      </c>
      <c r="G8" s="6">
        <f t="shared" si="0"/>
        <v>9.4452773613193403E-2</v>
      </c>
    </row>
    <row r="9" spans="1:13">
      <c r="A9" s="7"/>
      <c r="B9" s="8"/>
      <c r="C9" s="12" t="s">
        <v>9</v>
      </c>
      <c r="D9" s="3">
        <v>1214</v>
      </c>
      <c r="E9" s="14">
        <f>D9/D5</f>
        <v>0.16807420739304998</v>
      </c>
      <c r="F9" s="11">
        <v>1059</v>
      </c>
      <c r="G9" s="6">
        <f t="shared" si="0"/>
        <v>0.14636449480642116</v>
      </c>
    </row>
    <row r="10" spans="1:13">
      <c r="A10" s="7"/>
      <c r="B10" s="8"/>
      <c r="C10" s="12" t="s">
        <v>10</v>
      </c>
      <c r="D10" s="3">
        <v>1363</v>
      </c>
      <c r="E10" s="14">
        <f>D10/D5</f>
        <v>0.18870275508791362</v>
      </c>
      <c r="F10" s="11">
        <v>1337</v>
      </c>
      <c r="G10" s="6">
        <f t="shared" si="0"/>
        <v>1.944652206432311E-2</v>
      </c>
    </row>
    <row r="11" spans="1:13">
      <c r="A11" s="7"/>
      <c r="B11" s="8"/>
      <c r="C11" s="9" t="s">
        <v>11</v>
      </c>
      <c r="D11" s="15">
        <v>13.1</v>
      </c>
      <c r="E11" s="16"/>
      <c r="F11" s="11"/>
      <c r="G11" s="6"/>
    </row>
    <row r="12" spans="1:13">
      <c r="A12" s="7"/>
      <c r="B12" s="8"/>
      <c r="C12" s="9" t="s">
        <v>12</v>
      </c>
      <c r="D12" s="15">
        <v>5.8</v>
      </c>
      <c r="E12" s="16"/>
      <c r="F12" s="11"/>
      <c r="G12" s="6"/>
    </row>
    <row r="13" spans="1:13">
      <c r="A13" s="17" t="s">
        <v>13</v>
      </c>
      <c r="B13" s="8"/>
      <c r="C13" s="18"/>
      <c r="D13" s="15">
        <v>70491.5</v>
      </c>
      <c r="E13" s="16"/>
      <c r="F13" s="19">
        <v>68295.5</v>
      </c>
      <c r="G13" s="6">
        <f t="shared" si="0"/>
        <v>3.2154387917212701E-2</v>
      </c>
    </row>
    <row r="14" spans="1:13">
      <c r="A14" s="17" t="s">
        <v>14</v>
      </c>
      <c r="B14" s="8"/>
      <c r="C14" s="18"/>
      <c r="D14" s="15">
        <v>2349.6999999999998</v>
      </c>
      <c r="E14" s="16"/>
      <c r="F14" s="19">
        <v>2276.52</v>
      </c>
      <c r="G14" s="6">
        <f t="shared" si="0"/>
        <v>3.2145555496986555E-2</v>
      </c>
    </row>
    <row r="15" spans="1:13">
      <c r="A15" s="17"/>
      <c r="B15" s="8"/>
      <c r="C15" s="18"/>
      <c r="D15" s="15"/>
      <c r="E15" s="16"/>
      <c r="F15" s="20"/>
      <c r="G15" s="6"/>
    </row>
    <row r="16" spans="1:13">
      <c r="A16" s="17" t="s">
        <v>15</v>
      </c>
      <c r="B16" s="8"/>
      <c r="C16" s="8"/>
      <c r="D16" s="21"/>
      <c r="E16" s="22"/>
      <c r="F16" s="23"/>
      <c r="G16" s="24"/>
    </row>
    <row r="17" spans="1:7">
      <c r="A17" s="7"/>
      <c r="B17" s="18" t="s">
        <v>16</v>
      </c>
      <c r="C17" s="8"/>
      <c r="D17" s="21"/>
      <c r="E17" s="22"/>
      <c r="F17" s="23"/>
      <c r="G17" s="24"/>
    </row>
    <row r="18" spans="1:7">
      <c r="A18" s="7"/>
      <c r="B18" s="8"/>
      <c r="C18" s="9" t="s">
        <v>17</v>
      </c>
      <c r="D18" s="3">
        <v>1393</v>
      </c>
      <c r="E18" s="4"/>
      <c r="F18" s="25">
        <v>1351</v>
      </c>
      <c r="G18" s="6">
        <f>(D18-F18)/F18</f>
        <v>3.1088082901554404E-2</v>
      </c>
    </row>
    <row r="19" spans="1:7">
      <c r="A19" s="7"/>
      <c r="B19" s="8"/>
      <c r="C19" s="9" t="s">
        <v>18</v>
      </c>
      <c r="D19" s="3">
        <v>10636</v>
      </c>
      <c r="E19" s="10">
        <f>D19/D13</f>
        <v>0.15088343984735747</v>
      </c>
      <c r="F19" s="26">
        <v>10016</v>
      </c>
      <c r="G19" s="6">
        <f>(D19-F19)/F19</f>
        <v>6.1900958466453673E-2</v>
      </c>
    </row>
    <row r="20" spans="1:7">
      <c r="A20" s="7"/>
      <c r="B20" s="8"/>
      <c r="C20" s="9" t="s">
        <v>14</v>
      </c>
      <c r="D20" s="27">
        <v>354.5</v>
      </c>
      <c r="E20" s="10"/>
      <c r="F20" s="28">
        <v>333.9</v>
      </c>
      <c r="G20" s="6">
        <f>(D20-F20)/F20</f>
        <v>6.1695118298891953E-2</v>
      </c>
    </row>
    <row r="21" spans="1:7">
      <c r="A21" s="7"/>
      <c r="B21" s="29" t="s">
        <v>19</v>
      </c>
      <c r="C21" s="8"/>
      <c r="D21" s="21"/>
      <c r="E21" s="10"/>
      <c r="F21" s="30"/>
      <c r="G21" s="6"/>
    </row>
    <row r="22" spans="1:7">
      <c r="A22" s="7"/>
      <c r="B22" s="8"/>
      <c r="C22" s="9" t="s">
        <v>20</v>
      </c>
      <c r="D22" s="3">
        <v>968</v>
      </c>
      <c r="E22" s="10"/>
      <c r="F22" s="25">
        <v>834</v>
      </c>
      <c r="G22" s="6">
        <f>(D22-F22)/F22</f>
        <v>0.16067146282973621</v>
      </c>
    </row>
    <row r="23" spans="1:7">
      <c r="A23" s="7"/>
      <c r="B23" s="8"/>
      <c r="C23" s="9" t="s">
        <v>21</v>
      </c>
      <c r="D23" s="15">
        <v>4720</v>
      </c>
      <c r="E23" s="10">
        <f>D23/D13</f>
        <v>6.6958427611839719E-2</v>
      </c>
      <c r="F23" s="26">
        <v>3828</v>
      </c>
      <c r="G23" s="6">
        <f>(D23-F23)/F23</f>
        <v>0.2330198537095089</v>
      </c>
    </row>
    <row r="24" spans="1:7">
      <c r="A24" s="7"/>
      <c r="B24" s="8"/>
      <c r="C24" s="9" t="s">
        <v>14</v>
      </c>
      <c r="D24" s="27">
        <v>157.30000000000001</v>
      </c>
      <c r="E24" s="10"/>
      <c r="F24" s="26">
        <v>127.6</v>
      </c>
      <c r="G24" s="6">
        <f>(D24-F24)/F24</f>
        <v>0.2327586206896553</v>
      </c>
    </row>
    <row r="25" spans="1:7">
      <c r="A25" s="7"/>
      <c r="B25" s="29" t="s">
        <v>22</v>
      </c>
      <c r="C25" s="8"/>
      <c r="D25" s="21"/>
      <c r="E25" s="10"/>
      <c r="F25" s="26"/>
      <c r="G25" s="6"/>
    </row>
    <row r="26" spans="1:7">
      <c r="A26" s="7"/>
      <c r="B26" s="8"/>
      <c r="C26" s="9" t="s">
        <v>23</v>
      </c>
      <c r="D26" s="13">
        <v>459</v>
      </c>
      <c r="E26" s="22"/>
      <c r="F26" s="11">
        <v>366</v>
      </c>
      <c r="G26" s="6">
        <f>(D26-F26)/F26</f>
        <v>0.25409836065573771</v>
      </c>
    </row>
    <row r="27" spans="1:7">
      <c r="A27" s="7"/>
      <c r="B27" s="8"/>
      <c r="C27" s="9" t="s">
        <v>21</v>
      </c>
      <c r="D27" s="3">
        <v>1625</v>
      </c>
      <c r="E27" s="10">
        <f>D27/D13</f>
        <v>2.3052424760432108E-2</v>
      </c>
      <c r="F27" s="26">
        <v>1174</v>
      </c>
      <c r="G27" s="6">
        <f>(D27-F27)/F27</f>
        <v>0.38415672913117549</v>
      </c>
    </row>
    <row r="28" spans="1:7">
      <c r="A28" s="7"/>
      <c r="B28" s="8"/>
      <c r="C28" s="9" t="s">
        <v>14</v>
      </c>
      <c r="D28" s="27">
        <v>54.2</v>
      </c>
      <c r="E28" s="22"/>
      <c r="F28" s="26">
        <v>39.1</v>
      </c>
      <c r="G28" s="6">
        <f>(D28-F28)/F28</f>
        <v>0.3861892583120205</v>
      </c>
    </row>
    <row r="29" spans="1:7">
      <c r="A29" s="7"/>
      <c r="B29" s="29" t="s">
        <v>24</v>
      </c>
      <c r="C29" s="8"/>
      <c r="D29" s="21"/>
      <c r="E29" s="22"/>
      <c r="F29" s="26"/>
      <c r="G29" s="6"/>
    </row>
    <row r="30" spans="1:7">
      <c r="A30" s="7"/>
      <c r="B30" s="8"/>
      <c r="C30" s="9" t="s">
        <v>23</v>
      </c>
      <c r="D30" s="13">
        <v>47</v>
      </c>
      <c r="E30" s="22"/>
      <c r="F30" s="11">
        <v>29</v>
      </c>
      <c r="G30" s="6">
        <f>(D30-F30)/F30</f>
        <v>0.62068965517241381</v>
      </c>
    </row>
    <row r="31" spans="1:7">
      <c r="A31" s="7"/>
      <c r="B31" s="8"/>
      <c r="C31" s="9" t="s">
        <v>21</v>
      </c>
      <c r="D31" s="27">
        <v>156</v>
      </c>
      <c r="E31" s="31">
        <f>D31/D13</f>
        <v>2.2130327770014824E-3</v>
      </c>
      <c r="F31" s="26">
        <v>111</v>
      </c>
      <c r="G31" s="6">
        <f>(D31-F31)/F31</f>
        <v>0.40540540540540543</v>
      </c>
    </row>
    <row r="32" spans="1:7">
      <c r="A32" s="7"/>
      <c r="B32" s="8"/>
      <c r="C32" s="9" t="s">
        <v>14</v>
      </c>
      <c r="D32" s="27">
        <v>5.2</v>
      </c>
      <c r="E32" s="14"/>
      <c r="F32" s="26">
        <v>3.7</v>
      </c>
      <c r="G32" s="6">
        <f>(D32-F32)/F32</f>
        <v>0.40540540540540537</v>
      </c>
    </row>
    <row r="33" spans="1:7">
      <c r="A33" s="7"/>
      <c r="B33" s="29" t="s">
        <v>25</v>
      </c>
      <c r="C33" s="8"/>
      <c r="D33" s="21"/>
      <c r="E33" s="22"/>
      <c r="F33" s="26"/>
      <c r="G33" s="6"/>
    </row>
    <row r="34" spans="1:7">
      <c r="A34" s="7"/>
      <c r="B34" s="8"/>
      <c r="C34" s="9" t="s">
        <v>23</v>
      </c>
      <c r="D34" s="21">
        <v>48</v>
      </c>
      <c r="E34" s="22"/>
      <c r="F34" s="11">
        <v>58</v>
      </c>
      <c r="G34" s="6">
        <f>(D34-F34)/F34</f>
        <v>-0.17241379310344829</v>
      </c>
    </row>
    <row r="35" spans="1:7">
      <c r="A35" s="7"/>
      <c r="B35" s="8"/>
      <c r="C35" s="9" t="s">
        <v>21</v>
      </c>
      <c r="D35" s="21">
        <v>112</v>
      </c>
      <c r="E35" s="31">
        <f>D35/D13</f>
        <v>1.5888440450267053E-3</v>
      </c>
      <c r="F35" s="26">
        <v>132</v>
      </c>
      <c r="G35" s="6">
        <f>(D35-F35)/F35</f>
        <v>-0.15151515151515152</v>
      </c>
    </row>
    <row r="36" spans="1:7">
      <c r="A36" s="7"/>
      <c r="B36" s="8"/>
      <c r="C36" s="9" t="s">
        <v>14</v>
      </c>
      <c r="D36" s="21">
        <v>3.7</v>
      </c>
      <c r="E36" s="32"/>
      <c r="F36" s="26">
        <v>4.4000000000000004</v>
      </c>
      <c r="G36" s="6">
        <f>(D36-F36)/F36</f>
        <v>-0.15909090909090912</v>
      </c>
    </row>
    <row r="37" spans="1:7">
      <c r="A37" s="7"/>
      <c r="B37" s="29" t="s">
        <v>26</v>
      </c>
      <c r="C37" s="8"/>
      <c r="D37" s="21"/>
      <c r="E37" s="22"/>
      <c r="F37" s="26"/>
      <c r="G37" s="6"/>
    </row>
    <row r="38" spans="1:7">
      <c r="A38" s="7"/>
      <c r="B38" s="8"/>
      <c r="C38" s="9" t="s">
        <v>17</v>
      </c>
      <c r="D38" s="21">
        <v>27</v>
      </c>
      <c r="E38" s="22"/>
      <c r="F38" s="11">
        <v>32</v>
      </c>
      <c r="G38" s="6">
        <f>(D38-F38)/F38</f>
        <v>-0.15625</v>
      </c>
    </row>
    <row r="39" spans="1:7">
      <c r="A39" s="7"/>
      <c r="B39" s="8"/>
      <c r="C39" s="9" t="s">
        <v>21</v>
      </c>
      <c r="D39" s="21">
        <v>87</v>
      </c>
      <c r="E39" s="33">
        <f>D39/D13</f>
        <v>1.2341913564046729E-3</v>
      </c>
      <c r="F39" s="26">
        <v>114</v>
      </c>
      <c r="G39" s="6">
        <f>(D39-F39)/F39</f>
        <v>-0.23684210526315788</v>
      </c>
    </row>
    <row r="40" spans="1:7">
      <c r="A40" s="7"/>
      <c r="B40" s="8"/>
      <c r="C40" s="9" t="s">
        <v>14</v>
      </c>
      <c r="D40" s="21">
        <v>2.9</v>
      </c>
      <c r="E40" s="22"/>
      <c r="F40" s="19">
        <v>3.8</v>
      </c>
      <c r="G40" s="6">
        <f>(D40-F40)/F40</f>
        <v>-0.23684210526315788</v>
      </c>
    </row>
    <row r="41" spans="1:7">
      <c r="A41" s="7"/>
      <c r="B41" s="8"/>
      <c r="C41" s="9"/>
      <c r="D41" s="3"/>
      <c r="E41" s="4"/>
      <c r="F41" s="34"/>
      <c r="G41" s="6"/>
    </row>
    <row r="42" spans="1:7">
      <c r="A42" s="17" t="s">
        <v>27</v>
      </c>
      <c r="B42" s="8"/>
      <c r="C42" s="8"/>
      <c r="D42" s="21"/>
      <c r="E42" s="22"/>
      <c r="F42" s="23"/>
      <c r="G42" s="6"/>
    </row>
    <row r="43" spans="1:7">
      <c r="A43" s="7"/>
      <c r="B43" s="8"/>
      <c r="C43" s="9" t="s">
        <v>28</v>
      </c>
      <c r="D43" s="3">
        <v>1704</v>
      </c>
      <c r="E43" s="14">
        <f>D43/D5</f>
        <v>0.23591305551709815</v>
      </c>
      <c r="F43" s="11">
        <v>1729</v>
      </c>
      <c r="G43" s="6">
        <f>(D43-F43)/F43</f>
        <v>-1.4459224985540775E-2</v>
      </c>
    </row>
    <row r="44" spans="1:7">
      <c r="A44" s="7"/>
      <c r="B44" s="8"/>
      <c r="C44" s="9" t="s">
        <v>29</v>
      </c>
      <c r="D44" s="21">
        <v>357</v>
      </c>
      <c r="E44" s="14">
        <f>D44/D5</f>
        <v>4.9425446490377958E-2</v>
      </c>
      <c r="F44" s="11">
        <v>388</v>
      </c>
      <c r="G44" s="6">
        <f>(D44-F44)/F44</f>
        <v>-7.9896907216494839E-2</v>
      </c>
    </row>
    <row r="45" spans="1:7">
      <c r="A45" s="7"/>
      <c r="B45" s="8"/>
      <c r="C45" s="9" t="s">
        <v>30</v>
      </c>
      <c r="D45" s="3">
        <v>3436</v>
      </c>
      <c r="E45" s="14">
        <f>D45/D5</f>
        <v>0.47570261664128477</v>
      </c>
      <c r="F45" s="11">
        <v>3189</v>
      </c>
      <c r="G45" s="6">
        <f>(D45-F45)/F45</f>
        <v>7.7453747256193167E-2</v>
      </c>
    </row>
    <row r="46" spans="1:7">
      <c r="A46" s="7"/>
      <c r="B46" s="8"/>
      <c r="C46" s="9" t="s">
        <v>31</v>
      </c>
      <c r="D46" s="13">
        <v>720</v>
      </c>
      <c r="E46" s="14">
        <f>D46/D5</f>
        <v>9.9681572753703443E-2</v>
      </c>
      <c r="F46" s="11">
        <v>783</v>
      </c>
      <c r="G46" s="6">
        <f>(D46-F46)/F46</f>
        <v>-8.0459770114942528E-2</v>
      </c>
    </row>
    <row r="47" spans="1:7">
      <c r="A47" s="7"/>
      <c r="B47" s="8"/>
      <c r="C47" s="9" t="s">
        <v>32</v>
      </c>
      <c r="D47" s="21">
        <v>975</v>
      </c>
      <c r="E47" s="14">
        <f>D47/D5</f>
        <v>0.13498546310397341</v>
      </c>
      <c r="F47" s="11">
        <v>833</v>
      </c>
      <c r="G47" s="6">
        <f>(D47-F47)/F47</f>
        <v>0.17046818727490998</v>
      </c>
    </row>
    <row r="48" spans="1:7">
      <c r="A48" s="7"/>
      <c r="B48" s="8"/>
      <c r="C48" s="9" t="s">
        <v>33</v>
      </c>
      <c r="D48" s="21">
        <v>30</v>
      </c>
      <c r="E48" s="33">
        <f>D48/D5</f>
        <v>4.1533988647376435E-3</v>
      </c>
      <c r="F48" s="35"/>
      <c r="G48" s="6"/>
    </row>
    <row r="49" spans="1:7">
      <c r="A49" s="7"/>
      <c r="B49" s="8"/>
      <c r="C49" s="9"/>
      <c r="D49" s="21"/>
      <c r="E49" s="22"/>
      <c r="F49" s="23"/>
      <c r="G49" s="6"/>
    </row>
    <row r="50" spans="1:7">
      <c r="A50" s="17" t="s">
        <v>34</v>
      </c>
      <c r="B50" s="8"/>
      <c r="C50" s="8"/>
      <c r="D50" s="21"/>
      <c r="E50" s="22"/>
      <c r="F50" s="23"/>
      <c r="G50" s="6"/>
    </row>
    <row r="51" spans="1:7">
      <c r="A51" s="7"/>
      <c r="B51" s="8"/>
      <c r="C51" s="9" t="s">
        <v>35</v>
      </c>
      <c r="D51" s="36">
        <v>5926</v>
      </c>
      <c r="E51" s="37">
        <f>D51/D5</f>
        <v>0.82043472241450921</v>
      </c>
      <c r="F51" s="11">
        <v>5760</v>
      </c>
      <c r="G51" s="6">
        <f>(D51-F51)/F51</f>
        <v>2.8819444444444446E-2</v>
      </c>
    </row>
    <row r="52" spans="1:7">
      <c r="A52" s="7"/>
      <c r="B52" s="8"/>
      <c r="C52" s="9" t="s">
        <v>36</v>
      </c>
      <c r="D52" s="38">
        <v>1297</v>
      </c>
      <c r="E52" s="39">
        <f>D52/D5</f>
        <v>0.17956527758549079</v>
      </c>
      <c r="F52" s="40">
        <v>1162</v>
      </c>
      <c r="G52" s="6">
        <f>(D52-F52)/F52</f>
        <v>0.11617900172117039</v>
      </c>
    </row>
    <row r="53" spans="1:7">
      <c r="A53" s="7"/>
      <c r="B53" s="8"/>
      <c r="C53" s="18"/>
      <c r="D53" s="3"/>
      <c r="E53" s="4"/>
      <c r="F53" s="34"/>
      <c r="G53" s="6"/>
    </row>
    <row r="54" spans="1:7">
      <c r="A54" s="17" t="s">
        <v>37</v>
      </c>
      <c r="B54" s="8"/>
      <c r="C54" s="8"/>
      <c r="D54" s="21"/>
      <c r="E54" s="22"/>
      <c r="F54" s="23"/>
      <c r="G54" s="6"/>
    </row>
    <row r="55" spans="1:7">
      <c r="A55" s="17"/>
      <c r="B55" s="18" t="s">
        <v>38</v>
      </c>
      <c r="C55" s="18"/>
      <c r="D55" s="41">
        <v>1278</v>
      </c>
      <c r="E55" s="10">
        <f>D55/D5</f>
        <v>0.17693479163782361</v>
      </c>
      <c r="F55" s="23"/>
      <c r="G55" s="6"/>
    </row>
    <row r="56" spans="1:7">
      <c r="A56" s="7"/>
      <c r="B56" s="8"/>
      <c r="C56" s="9" t="s">
        <v>39</v>
      </c>
      <c r="D56" s="21">
        <v>61</v>
      </c>
      <c r="E56" s="22"/>
      <c r="F56" s="23"/>
      <c r="G56" s="6"/>
    </row>
    <row r="57" spans="1:7">
      <c r="A57" s="7"/>
      <c r="B57" s="8"/>
      <c r="C57" s="9" t="s">
        <v>40</v>
      </c>
      <c r="D57" s="3">
        <v>12</v>
      </c>
      <c r="E57" s="4"/>
      <c r="F57" s="34"/>
      <c r="G57" s="6"/>
    </row>
    <row r="58" spans="1:7">
      <c r="A58" s="7"/>
      <c r="B58" s="8"/>
      <c r="C58" s="9" t="s">
        <v>41</v>
      </c>
      <c r="D58" s="3">
        <v>118</v>
      </c>
      <c r="E58" s="4"/>
      <c r="F58" s="34"/>
      <c r="G58" s="6"/>
    </row>
    <row r="59" spans="1:7">
      <c r="A59" s="7"/>
      <c r="B59" s="8"/>
      <c r="C59" s="9" t="s">
        <v>42</v>
      </c>
      <c r="D59" s="21">
        <v>54</v>
      </c>
      <c r="E59" s="22"/>
      <c r="F59" s="23"/>
      <c r="G59" s="6"/>
    </row>
    <row r="60" spans="1:7">
      <c r="A60" s="7"/>
      <c r="B60" s="8"/>
      <c r="C60" s="9" t="s">
        <v>43</v>
      </c>
      <c r="D60" s="21">
        <v>574</v>
      </c>
      <c r="E60" s="22"/>
      <c r="F60" s="23"/>
      <c r="G60" s="6"/>
    </row>
    <row r="61" spans="1:7">
      <c r="A61" s="7"/>
      <c r="B61" s="8"/>
      <c r="C61" s="9" t="s">
        <v>44</v>
      </c>
      <c r="D61" s="21">
        <v>536</v>
      </c>
      <c r="E61" s="22"/>
      <c r="F61" s="23"/>
      <c r="G61" s="6"/>
    </row>
    <row r="62" spans="1:7">
      <c r="A62" s="7"/>
      <c r="B62" s="18" t="s">
        <v>45</v>
      </c>
      <c r="C62" s="18"/>
      <c r="D62" s="41">
        <v>5945</v>
      </c>
      <c r="E62" s="10">
        <f>D62/D5</f>
        <v>0.82306520836217634</v>
      </c>
      <c r="F62" s="23"/>
      <c r="G62" s="6"/>
    </row>
    <row r="63" spans="1:7">
      <c r="A63" s="7"/>
      <c r="B63" s="8"/>
      <c r="C63" s="9" t="s">
        <v>39</v>
      </c>
      <c r="D63" s="21">
        <v>65</v>
      </c>
      <c r="E63" s="22"/>
      <c r="F63" s="23"/>
      <c r="G63" s="6"/>
    </row>
    <row r="64" spans="1:7">
      <c r="A64" s="7"/>
      <c r="B64" s="8"/>
      <c r="C64" s="9" t="s">
        <v>40</v>
      </c>
      <c r="D64" s="21">
        <v>190</v>
      </c>
      <c r="E64" s="22"/>
      <c r="F64" s="23"/>
      <c r="G64" s="6"/>
    </row>
    <row r="65" spans="1:7">
      <c r="A65" s="7"/>
      <c r="B65" s="8"/>
      <c r="C65" s="9" t="s">
        <v>41</v>
      </c>
      <c r="D65" s="21">
        <v>876</v>
      </c>
      <c r="E65" s="22"/>
      <c r="F65" s="23"/>
      <c r="G65" s="6"/>
    </row>
    <row r="66" spans="1:7">
      <c r="A66" s="7"/>
      <c r="B66" s="8"/>
      <c r="C66" s="9" t="s">
        <v>42</v>
      </c>
      <c r="D66" s="21">
        <v>15</v>
      </c>
      <c r="E66" s="22"/>
      <c r="F66" s="23"/>
      <c r="G66" s="6"/>
    </row>
    <row r="67" spans="1:7">
      <c r="A67" s="7"/>
      <c r="B67" s="8"/>
      <c r="C67" s="9" t="s">
        <v>43</v>
      </c>
      <c r="D67" s="21">
        <v>342</v>
      </c>
      <c r="E67" s="22"/>
      <c r="F67" s="23"/>
      <c r="G67" s="6"/>
    </row>
    <row r="68" spans="1:7">
      <c r="A68" s="7"/>
      <c r="B68" s="8"/>
      <c r="C68" s="9" t="s">
        <v>44</v>
      </c>
      <c r="D68" s="3">
        <v>4660</v>
      </c>
      <c r="E68" s="4"/>
      <c r="F68" s="23"/>
      <c r="G68" s="6"/>
    </row>
    <row r="69" spans="1:7">
      <c r="A69" s="7"/>
      <c r="B69" s="8"/>
      <c r="C69" s="18" t="s">
        <v>46</v>
      </c>
      <c r="D69" s="21"/>
      <c r="E69" s="22"/>
      <c r="F69" s="34"/>
      <c r="G69" s="6"/>
    </row>
    <row r="70" spans="1:7">
      <c r="A70" s="7"/>
      <c r="B70" s="8"/>
      <c r="C70" s="9" t="s">
        <v>47</v>
      </c>
      <c r="D70" s="3">
        <v>3108</v>
      </c>
      <c r="E70" s="10">
        <f>D70/D5</f>
        <v>0.43029212238681991</v>
      </c>
      <c r="F70" s="11">
        <v>2946</v>
      </c>
      <c r="G70" s="6">
        <f>(D70-F70)/F70</f>
        <v>5.4989816700610997E-2</v>
      </c>
    </row>
    <row r="71" spans="1:7">
      <c r="A71" s="7"/>
      <c r="B71" s="8"/>
      <c r="C71" s="9" t="s">
        <v>48</v>
      </c>
      <c r="D71" s="3">
        <v>4115</v>
      </c>
      <c r="E71" s="10">
        <f>D71/D5</f>
        <v>0.56970787761318009</v>
      </c>
      <c r="F71" s="11">
        <v>3976</v>
      </c>
      <c r="G71" s="6">
        <f>(D71-F71)/F71</f>
        <v>3.4959758551307847E-2</v>
      </c>
    </row>
    <row r="72" spans="1:7">
      <c r="A72" s="7"/>
      <c r="B72" s="8"/>
      <c r="C72" s="18" t="s">
        <v>49</v>
      </c>
      <c r="D72" s="21"/>
      <c r="E72" s="22"/>
      <c r="F72" s="34"/>
      <c r="G72" s="6"/>
    </row>
    <row r="73" spans="1:7">
      <c r="A73" s="7"/>
      <c r="B73" s="8"/>
      <c r="C73" s="9" t="s">
        <v>50</v>
      </c>
      <c r="D73" s="21">
        <v>22.9</v>
      </c>
      <c r="E73" s="22"/>
      <c r="F73" s="26">
        <v>22.5</v>
      </c>
      <c r="G73" s="6">
        <f t="shared" ref="G73:G91" si="1">(D73-F73)/F73</f>
        <v>1.7777777777777715E-2</v>
      </c>
    </row>
    <row r="74" spans="1:7">
      <c r="A74" s="7"/>
      <c r="B74" s="8"/>
      <c r="C74" s="9" t="s">
        <v>51</v>
      </c>
      <c r="D74" s="3">
        <v>1137</v>
      </c>
      <c r="E74" s="10">
        <f>D74/D5</f>
        <v>0.15741381697355669</v>
      </c>
      <c r="F74" s="11">
        <v>1034</v>
      </c>
      <c r="G74" s="6">
        <f t="shared" si="1"/>
        <v>9.9613152804642169E-2</v>
      </c>
    </row>
    <row r="75" spans="1:7">
      <c r="A75" s="7"/>
      <c r="B75" s="8"/>
      <c r="C75" s="9" t="s">
        <v>52</v>
      </c>
      <c r="D75" s="3">
        <v>2197</v>
      </c>
      <c r="E75" s="10">
        <f>D75/D5</f>
        <v>0.30416724352762009</v>
      </c>
      <c r="F75" s="11">
        <v>2232</v>
      </c>
      <c r="G75" s="6">
        <f t="shared" si="1"/>
        <v>-1.5681003584229389E-2</v>
      </c>
    </row>
    <row r="76" spans="1:7">
      <c r="A76" s="7"/>
      <c r="B76" s="8"/>
      <c r="C76" s="9" t="s">
        <v>53</v>
      </c>
      <c r="D76" s="3">
        <v>1289</v>
      </c>
      <c r="E76" s="10">
        <f>D76/D5</f>
        <v>0.1784577045548941</v>
      </c>
      <c r="F76" s="11">
        <v>1278</v>
      </c>
      <c r="G76" s="6">
        <f t="shared" si="1"/>
        <v>8.6071987480438178E-3</v>
      </c>
    </row>
    <row r="77" spans="1:7">
      <c r="A77" s="7"/>
      <c r="B77" s="8"/>
      <c r="C77" s="9" t="s">
        <v>54</v>
      </c>
      <c r="D77" s="21">
        <v>757</v>
      </c>
      <c r="E77" s="10">
        <f>D77/D5</f>
        <v>0.1048040980202132</v>
      </c>
      <c r="F77" s="11">
        <v>804</v>
      </c>
      <c r="G77" s="6">
        <f t="shared" si="1"/>
        <v>-5.8457711442786067E-2</v>
      </c>
    </row>
    <row r="78" spans="1:7">
      <c r="A78" s="7"/>
      <c r="B78" s="8"/>
      <c r="C78" s="9" t="s">
        <v>55</v>
      </c>
      <c r="D78" s="21">
        <v>669</v>
      </c>
      <c r="E78" s="10">
        <f>D78/D5</f>
        <v>9.2620794683649449E-2</v>
      </c>
      <c r="F78" s="11">
        <v>562</v>
      </c>
      <c r="G78" s="6">
        <f t="shared" si="1"/>
        <v>0.19039145907473309</v>
      </c>
    </row>
    <row r="79" spans="1:7">
      <c r="A79" s="7"/>
      <c r="B79" s="8"/>
      <c r="C79" s="9" t="s">
        <v>56</v>
      </c>
      <c r="D79" s="21">
        <v>360</v>
      </c>
      <c r="E79" s="10">
        <f>D79/D5</f>
        <v>4.9840786376851721E-2</v>
      </c>
      <c r="F79" s="11">
        <v>276</v>
      </c>
      <c r="G79" s="6">
        <f t="shared" si="1"/>
        <v>0.30434782608695654</v>
      </c>
    </row>
    <row r="80" spans="1:7">
      <c r="A80" s="7"/>
      <c r="B80" s="8"/>
      <c r="C80" s="9" t="s">
        <v>57</v>
      </c>
      <c r="D80" s="21">
        <v>225</v>
      </c>
      <c r="E80" s="10">
        <f>D80/D5</f>
        <v>3.1150491485532329E-2</v>
      </c>
      <c r="F80" s="11">
        <v>252</v>
      </c>
      <c r="G80" s="6">
        <f t="shared" si="1"/>
        <v>-0.10714285714285714</v>
      </c>
    </row>
    <row r="81" spans="1:7">
      <c r="A81" s="7"/>
      <c r="B81" s="8"/>
      <c r="C81" s="9" t="s">
        <v>58</v>
      </c>
      <c r="D81" s="21">
        <v>436</v>
      </c>
      <c r="E81" s="10">
        <f>D81/D5</f>
        <v>6.0362730167520418E-2</v>
      </c>
      <c r="F81" s="11">
        <v>373</v>
      </c>
      <c r="G81" s="6">
        <f t="shared" si="1"/>
        <v>0.16890080428954424</v>
      </c>
    </row>
    <row r="82" spans="1:7">
      <c r="A82" s="7"/>
      <c r="B82" s="8"/>
      <c r="C82" s="9" t="s">
        <v>59</v>
      </c>
      <c r="D82" s="21">
        <v>131</v>
      </c>
      <c r="E82" s="10">
        <f>D82/D5</f>
        <v>1.8136508376021043E-2</v>
      </c>
      <c r="F82" s="42">
        <v>106</v>
      </c>
      <c r="G82" s="6">
        <f t="shared" si="1"/>
        <v>0.23584905660377359</v>
      </c>
    </row>
    <row r="83" spans="1:7">
      <c r="A83" s="7"/>
      <c r="B83" s="8"/>
      <c r="C83" s="9" t="s">
        <v>60</v>
      </c>
      <c r="D83" s="21">
        <v>22</v>
      </c>
      <c r="E83" s="33">
        <f>D83/D5</f>
        <v>3.0458258341409389E-3</v>
      </c>
      <c r="F83" s="43">
        <v>5</v>
      </c>
      <c r="G83" s="6">
        <f t="shared" si="1"/>
        <v>3.4</v>
      </c>
    </row>
    <row r="84" spans="1:7">
      <c r="A84" s="44"/>
      <c r="B84" s="45"/>
      <c r="C84" s="46"/>
      <c r="D84" s="21"/>
      <c r="E84" s="22"/>
      <c r="F84" s="43"/>
      <c r="G84" s="6"/>
    </row>
    <row r="85" spans="1:7">
      <c r="A85" s="17" t="s">
        <v>61</v>
      </c>
      <c r="B85" s="8"/>
      <c r="C85" s="47"/>
      <c r="D85" s="21"/>
      <c r="E85" s="22"/>
      <c r="F85" s="43"/>
      <c r="G85" s="6"/>
    </row>
    <row r="86" spans="1:7">
      <c r="A86" s="7"/>
      <c r="B86" s="8"/>
      <c r="C86" s="48" t="s">
        <v>62</v>
      </c>
      <c r="D86" s="21">
        <v>69</v>
      </c>
      <c r="E86" s="10">
        <f>D86/D5</f>
        <v>9.5528173888965798E-3</v>
      </c>
      <c r="F86" s="49">
        <v>50</v>
      </c>
      <c r="G86" s="6">
        <f t="shared" si="1"/>
        <v>0.38</v>
      </c>
    </row>
    <row r="87" spans="1:7">
      <c r="A87" s="7"/>
      <c r="B87" s="8"/>
      <c r="C87" s="48" t="s">
        <v>63</v>
      </c>
      <c r="D87" s="3">
        <v>5905</v>
      </c>
      <c r="E87" s="10">
        <f>D87/D5</f>
        <v>0.81752734320919285</v>
      </c>
      <c r="F87" s="49">
        <v>5771</v>
      </c>
      <c r="G87" s="6">
        <f t="shared" si="1"/>
        <v>2.3219546005891527E-2</v>
      </c>
    </row>
    <row r="88" spans="1:7">
      <c r="A88" s="7"/>
      <c r="B88" s="8"/>
      <c r="C88" s="48" t="s">
        <v>64</v>
      </c>
      <c r="D88" s="21">
        <v>17</v>
      </c>
      <c r="E88" s="33">
        <f>D88/D5</f>
        <v>2.3535926900179979E-3</v>
      </c>
      <c r="F88" s="49">
        <v>12</v>
      </c>
      <c r="G88" s="6">
        <f t="shared" si="1"/>
        <v>0.41666666666666669</v>
      </c>
    </row>
    <row r="89" spans="1:7">
      <c r="A89" s="7"/>
      <c r="B89" s="8"/>
      <c r="C89" s="48" t="s">
        <v>65</v>
      </c>
      <c r="D89" s="21">
        <v>335</v>
      </c>
      <c r="E89" s="10">
        <f>D89/D5</f>
        <v>4.6379620656237019E-2</v>
      </c>
      <c r="F89" s="49">
        <v>338</v>
      </c>
      <c r="G89" s="6">
        <f t="shared" si="1"/>
        <v>-8.8757396449704144E-3</v>
      </c>
    </row>
    <row r="90" spans="1:7">
      <c r="A90" s="7"/>
      <c r="B90" s="8"/>
      <c r="C90" s="48" t="s">
        <v>66</v>
      </c>
      <c r="D90" s="21">
        <v>258</v>
      </c>
      <c r="E90" s="10">
        <f>D90/D5</f>
        <v>3.5719230236743733E-2</v>
      </c>
      <c r="F90" s="49">
        <v>255</v>
      </c>
      <c r="G90" s="6">
        <f t="shared" si="1"/>
        <v>1.1764705882352941E-2</v>
      </c>
    </row>
    <row r="91" spans="1:7">
      <c r="A91" s="7"/>
      <c r="B91" s="8"/>
      <c r="C91" s="48" t="s">
        <v>67</v>
      </c>
      <c r="D91" s="21">
        <v>9</v>
      </c>
      <c r="E91" s="10">
        <f>D91/D5</f>
        <v>1.2460196594212931E-3</v>
      </c>
      <c r="F91" s="49">
        <v>5</v>
      </c>
      <c r="G91" s="6">
        <f t="shared" si="1"/>
        <v>0.8</v>
      </c>
    </row>
    <row r="92" spans="1:7" ht="24">
      <c r="A92" s="50" t="s">
        <v>68</v>
      </c>
      <c r="B92" s="51"/>
      <c r="C92" s="52"/>
      <c r="D92" s="21"/>
      <c r="E92" s="53" t="s">
        <v>69</v>
      </c>
      <c r="F92" s="23"/>
      <c r="G92" s="24"/>
    </row>
    <row r="93" spans="1:7">
      <c r="A93" s="7"/>
      <c r="B93" s="54" t="s">
        <v>70</v>
      </c>
      <c r="C93" s="55" t="s">
        <v>71</v>
      </c>
      <c r="D93" s="56">
        <v>1812</v>
      </c>
      <c r="E93" s="57">
        <f t="shared" ref="E93:E101" si="2">D93/5282</f>
        <v>0.34305187429004164</v>
      </c>
      <c r="F93" s="23"/>
      <c r="G93" s="24"/>
    </row>
    <row r="94" spans="1:7">
      <c r="A94" s="7"/>
      <c r="B94" s="54" t="s">
        <v>72</v>
      </c>
      <c r="C94" s="55" t="s">
        <v>73</v>
      </c>
      <c r="D94" s="58">
        <v>723</v>
      </c>
      <c r="E94" s="57">
        <f t="shared" si="2"/>
        <v>0.13687996970844377</v>
      </c>
      <c r="F94" s="23"/>
      <c r="G94" s="24"/>
    </row>
    <row r="95" spans="1:7">
      <c r="A95" s="7"/>
      <c r="B95" s="54" t="s">
        <v>74</v>
      </c>
      <c r="C95" s="55" t="s">
        <v>75</v>
      </c>
      <c r="D95" s="58">
        <v>222</v>
      </c>
      <c r="E95" s="57">
        <f t="shared" si="2"/>
        <v>4.2029534267322984E-2</v>
      </c>
      <c r="F95" s="23"/>
      <c r="G95" s="24"/>
    </row>
    <row r="96" spans="1:7" ht="25.5">
      <c r="A96" s="7"/>
      <c r="B96" s="59" t="s">
        <v>76</v>
      </c>
      <c r="C96" s="55" t="s">
        <v>77</v>
      </c>
      <c r="D96" s="58">
        <v>164</v>
      </c>
      <c r="E96" s="57">
        <f t="shared" si="2"/>
        <v>3.104884513441878E-2</v>
      </c>
      <c r="F96" s="23"/>
      <c r="G96" s="24"/>
    </row>
    <row r="97" spans="1:7" ht="25.5">
      <c r="A97" s="7"/>
      <c r="B97" s="54">
        <v>3</v>
      </c>
      <c r="C97" s="55" t="s">
        <v>78</v>
      </c>
      <c r="D97" s="56">
        <v>1482</v>
      </c>
      <c r="E97" s="57">
        <f t="shared" si="2"/>
        <v>0.2805755395683453</v>
      </c>
      <c r="F97" s="23"/>
      <c r="G97" s="24"/>
    </row>
    <row r="98" spans="1:7" ht="25.5">
      <c r="A98" s="7"/>
      <c r="B98" s="54">
        <v>4</v>
      </c>
      <c r="C98" s="55" t="s">
        <v>79</v>
      </c>
      <c r="D98" s="58">
        <v>55</v>
      </c>
      <c r="E98" s="57">
        <f t="shared" si="2"/>
        <v>1.0412722453616054E-2</v>
      </c>
      <c r="F98" s="23"/>
      <c r="G98" s="24"/>
    </row>
    <row r="99" spans="1:7">
      <c r="A99" s="7"/>
      <c r="B99" s="54">
        <v>5</v>
      </c>
      <c r="C99" s="55" t="s">
        <v>80</v>
      </c>
      <c r="D99" s="58">
        <v>29</v>
      </c>
      <c r="E99" s="57">
        <f t="shared" si="2"/>
        <v>5.4903445664521017E-3</v>
      </c>
      <c r="F99" s="23"/>
      <c r="G99" s="24"/>
    </row>
    <row r="100" spans="1:7">
      <c r="A100" s="7"/>
      <c r="B100" s="54">
        <v>6</v>
      </c>
      <c r="C100" s="55" t="s">
        <v>81</v>
      </c>
      <c r="D100" s="58">
        <v>21</v>
      </c>
      <c r="E100" s="57">
        <f t="shared" si="2"/>
        <v>3.9757667550170388E-3</v>
      </c>
      <c r="F100" s="23"/>
      <c r="G100" s="24"/>
    </row>
    <row r="101" spans="1:7">
      <c r="A101" s="7"/>
      <c r="B101" s="54">
        <v>7</v>
      </c>
      <c r="C101" s="55" t="s">
        <v>82</v>
      </c>
      <c r="D101" s="58">
        <v>774</v>
      </c>
      <c r="E101" s="57">
        <f t="shared" si="2"/>
        <v>0.14653540325634229</v>
      </c>
      <c r="F101" s="23"/>
      <c r="G101" s="24"/>
    </row>
    <row r="102" spans="1:7">
      <c r="A102" s="7"/>
      <c r="B102" s="54">
        <v>8</v>
      </c>
      <c r="C102" s="60" t="s">
        <v>83</v>
      </c>
      <c r="D102" s="56">
        <v>1941</v>
      </c>
      <c r="E102" s="57"/>
      <c r="F102" s="23"/>
      <c r="G102" s="24"/>
    </row>
    <row r="103" spans="1:7">
      <c r="A103" s="111" t="s">
        <v>84</v>
      </c>
      <c r="B103" s="111"/>
      <c r="C103" s="111"/>
      <c r="D103" s="111"/>
      <c r="E103" s="111"/>
      <c r="F103" s="111"/>
      <c r="G103" s="111"/>
    </row>
    <row r="104" spans="1:7">
      <c r="A104" s="112" t="s">
        <v>85</v>
      </c>
      <c r="B104" s="113"/>
      <c r="C104" s="113"/>
      <c r="D104" s="113"/>
      <c r="E104" s="113"/>
      <c r="F104" s="113"/>
      <c r="G104" s="114"/>
    </row>
    <row r="105" spans="1:7">
      <c r="A105" s="115" t="s">
        <v>86</v>
      </c>
      <c r="B105" s="115"/>
      <c r="C105" s="115"/>
      <c r="D105" s="115"/>
      <c r="E105" s="115"/>
      <c r="F105" s="115"/>
      <c r="G105" s="115"/>
    </row>
    <row r="106" spans="1:7">
      <c r="A106" s="115"/>
      <c r="B106" s="115"/>
      <c r="C106" s="115"/>
      <c r="D106" s="115"/>
      <c r="E106" s="115"/>
      <c r="F106" s="115"/>
      <c r="G106" s="115"/>
    </row>
    <row r="107" spans="1:7">
      <c r="A107" s="115" t="s">
        <v>87</v>
      </c>
      <c r="B107" s="115"/>
      <c r="C107" s="115"/>
      <c r="D107" s="115"/>
      <c r="E107" s="115"/>
      <c r="F107" s="115"/>
      <c r="G107" s="115"/>
    </row>
  </sheetData>
  <mergeCells count="12">
    <mergeCell ref="A107:G107"/>
    <mergeCell ref="A1:G2"/>
    <mergeCell ref="A3:C4"/>
    <mergeCell ref="D3:D4"/>
    <mergeCell ref="E3:E4"/>
    <mergeCell ref="F3:F4"/>
    <mergeCell ref="G3:G4"/>
    <mergeCell ref="H3:H4"/>
    <mergeCell ref="A5:C5"/>
    <mergeCell ref="A103:G103"/>
    <mergeCell ref="A104:G104"/>
    <mergeCell ref="A105:G106"/>
  </mergeCells>
  <pageMargins left="0.7" right="0.7" top="0.5" bottom="0.5" header="0.3" footer="0.3"/>
  <pageSetup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A23" sqref="A23"/>
    </sheetView>
  </sheetViews>
  <sheetFormatPr defaultRowHeight="15"/>
  <cols>
    <col min="1" max="1" width="17.5703125" style="69" customWidth="1"/>
    <col min="2" max="3" width="9.140625" style="69"/>
    <col min="4" max="4" width="10.42578125" style="69" customWidth="1"/>
    <col min="5" max="5" width="11.85546875" style="69" customWidth="1"/>
    <col min="6" max="6" width="11" style="69" customWidth="1"/>
    <col min="7" max="8" width="9.140625" style="69"/>
  </cols>
  <sheetData>
    <row r="1" spans="1:8" ht="36.75">
      <c r="A1" s="61"/>
      <c r="B1" s="62" t="s">
        <v>88</v>
      </c>
      <c r="C1" s="63" t="s">
        <v>89</v>
      </c>
      <c r="D1" s="64" t="s">
        <v>90</v>
      </c>
      <c r="E1" s="70" t="s">
        <v>91</v>
      </c>
      <c r="F1" s="72" t="s">
        <v>103</v>
      </c>
      <c r="G1" s="65"/>
      <c r="H1" s="65"/>
    </row>
    <row r="2" spans="1:8">
      <c r="A2" s="66" t="s">
        <v>92</v>
      </c>
      <c r="B2" s="67">
        <v>6524</v>
      </c>
      <c r="C2" s="67">
        <v>6602</v>
      </c>
      <c r="D2" s="68">
        <v>6763</v>
      </c>
      <c r="E2" s="71">
        <v>6922</v>
      </c>
      <c r="F2" s="73">
        <v>7223</v>
      </c>
      <c r="G2" s="65"/>
      <c r="H2" s="65"/>
    </row>
    <row r="3" spans="1:8">
      <c r="A3" s="65"/>
      <c r="B3" s="65"/>
      <c r="C3" s="65"/>
      <c r="D3" s="65"/>
      <c r="E3" s="65"/>
      <c r="F3" s="65"/>
      <c r="G3" s="65"/>
      <c r="H3" s="65"/>
    </row>
    <row r="4" spans="1:8">
      <c r="A4" s="65"/>
      <c r="B4" s="65"/>
      <c r="C4" s="65"/>
      <c r="D4" s="65"/>
      <c r="E4" s="65"/>
      <c r="F4" s="65"/>
      <c r="G4" s="65"/>
      <c r="H4" s="65"/>
    </row>
    <row r="5" spans="1:8">
      <c r="A5" s="65"/>
      <c r="B5" s="65"/>
      <c r="C5" s="65"/>
      <c r="D5" s="65"/>
      <c r="E5" s="65"/>
      <c r="F5" s="65"/>
      <c r="G5" s="65"/>
      <c r="H5" s="65"/>
    </row>
    <row r="6" spans="1:8">
      <c r="A6" s="65"/>
      <c r="B6" s="65"/>
      <c r="C6" s="65"/>
      <c r="D6" s="65"/>
      <c r="E6" s="65"/>
      <c r="F6" s="65"/>
      <c r="G6" s="65"/>
      <c r="H6" s="65"/>
    </row>
    <row r="7" spans="1:8">
      <c r="A7" s="65"/>
      <c r="B7" s="65"/>
      <c r="C7" s="65"/>
      <c r="D7" s="65"/>
      <c r="E7" s="65"/>
      <c r="F7" s="65"/>
      <c r="G7" s="65"/>
      <c r="H7" s="65"/>
    </row>
    <row r="8" spans="1:8">
      <c r="A8" s="65"/>
      <c r="B8" s="65"/>
      <c r="C8" s="65"/>
      <c r="D8" s="65"/>
      <c r="E8" s="65"/>
      <c r="F8" s="65"/>
      <c r="G8" s="65"/>
      <c r="H8" s="65"/>
    </row>
    <row r="9" spans="1:8">
      <c r="A9" s="65"/>
      <c r="B9" s="65"/>
      <c r="C9" s="65"/>
      <c r="D9" s="65"/>
      <c r="E9" s="65"/>
      <c r="F9" s="65"/>
      <c r="G9" s="65"/>
      <c r="H9" s="65"/>
    </row>
    <row r="10" spans="1:8">
      <c r="A10" s="65"/>
      <c r="B10" s="65"/>
      <c r="C10" s="65"/>
      <c r="D10" s="65"/>
      <c r="E10" s="65"/>
      <c r="F10" s="65"/>
      <c r="G10" s="65"/>
      <c r="H10" s="65"/>
    </row>
    <row r="11" spans="1:8">
      <c r="A11" s="65"/>
      <c r="B11" s="65"/>
      <c r="C11" s="65"/>
      <c r="D11" s="65"/>
      <c r="E11" s="65"/>
      <c r="F11" s="65"/>
      <c r="G11" s="65"/>
      <c r="H11" s="65"/>
    </row>
    <row r="12" spans="1:8">
      <c r="A12" s="65"/>
      <c r="B12" s="65"/>
      <c r="C12" s="65"/>
      <c r="D12" s="65"/>
      <c r="E12" s="65"/>
      <c r="F12" s="65"/>
      <c r="G12" s="65"/>
      <c r="H12" s="65"/>
    </row>
    <row r="13" spans="1:8">
      <c r="A13" s="65"/>
      <c r="B13" s="65"/>
      <c r="C13" s="65"/>
      <c r="D13" s="65"/>
      <c r="E13" s="65"/>
      <c r="F13" s="65"/>
      <c r="G13" s="65"/>
      <c r="H13" s="65"/>
    </row>
    <row r="14" spans="1:8">
      <c r="A14" s="65"/>
      <c r="B14" s="65"/>
      <c r="C14" s="65"/>
      <c r="D14" s="65"/>
      <c r="E14" s="65"/>
      <c r="F14" s="65"/>
      <c r="G14" s="65"/>
      <c r="H14" s="65"/>
    </row>
    <row r="15" spans="1:8">
      <c r="A15" s="65"/>
      <c r="B15" s="65"/>
      <c r="C15" s="65"/>
      <c r="D15" s="65"/>
      <c r="E15" s="65"/>
      <c r="F15" s="65"/>
      <c r="G15" s="65"/>
      <c r="H15" s="65"/>
    </row>
    <row r="16" spans="1:8">
      <c r="A16" s="65"/>
      <c r="B16" s="65"/>
      <c r="C16" s="65"/>
      <c r="D16" s="65"/>
      <c r="E16" s="65"/>
      <c r="F16" s="65"/>
      <c r="G16" s="65"/>
      <c r="H16" s="65"/>
    </row>
    <row r="17" spans="1:8">
      <c r="A17" s="65"/>
      <c r="B17" s="65"/>
      <c r="C17" s="65"/>
      <c r="D17" s="65"/>
      <c r="E17" s="65"/>
      <c r="F17" s="65"/>
      <c r="G17" s="65"/>
      <c r="H17" s="65"/>
    </row>
    <row r="18" spans="1:8">
      <c r="A18" s="65"/>
      <c r="B18" s="65"/>
      <c r="C18" s="65"/>
      <c r="D18" s="65"/>
      <c r="E18" s="65"/>
      <c r="F18" s="65"/>
      <c r="G18" s="65"/>
      <c r="H18" s="65"/>
    </row>
    <row r="19" spans="1:8">
      <c r="A19" s="65"/>
      <c r="B19" s="65"/>
      <c r="C19" s="65"/>
      <c r="D19" s="65"/>
      <c r="E19" s="65"/>
      <c r="F19" s="65"/>
      <c r="G19" s="65"/>
      <c r="H19" s="65"/>
    </row>
    <row r="20" spans="1:8">
      <c r="A20" s="65"/>
      <c r="B20" s="65"/>
      <c r="C20" s="65"/>
      <c r="D20" s="65"/>
      <c r="E20" s="65"/>
      <c r="F20" s="65"/>
      <c r="G20" s="65"/>
      <c r="H20" s="65"/>
    </row>
    <row r="21" spans="1:8">
      <c r="A21" s="65"/>
      <c r="B21" s="65"/>
      <c r="C21" s="65"/>
      <c r="D21" s="65"/>
      <c r="E21" s="65"/>
      <c r="F21" s="65"/>
      <c r="G21" s="65"/>
      <c r="H21" s="65"/>
    </row>
    <row r="22" spans="1:8">
      <c r="A22" s="65"/>
      <c r="B22" s="65"/>
      <c r="C22" s="65"/>
      <c r="D22" s="65"/>
      <c r="E22" s="65"/>
      <c r="F22" s="65"/>
      <c r="G22" s="65"/>
      <c r="H22" s="65"/>
    </row>
    <row r="23" spans="1:8">
      <c r="A23" s="65"/>
      <c r="B23" s="65"/>
      <c r="C23" s="65"/>
      <c r="D23" s="65"/>
      <c r="E23" s="65"/>
      <c r="F23" s="65"/>
      <c r="G23" s="65"/>
      <c r="H23" s="65"/>
    </row>
    <row r="24" spans="1:8">
      <c r="A24" s="65"/>
      <c r="B24" s="65"/>
      <c r="C24" s="65"/>
      <c r="D24" s="65"/>
      <c r="E24" s="65"/>
      <c r="F24" s="65"/>
      <c r="G24" s="65"/>
      <c r="H24" s="65"/>
    </row>
    <row r="25" spans="1:8">
      <c r="A25" s="65"/>
      <c r="B25" s="65"/>
      <c r="C25" s="65"/>
      <c r="D25" s="65"/>
      <c r="E25" s="65"/>
      <c r="F25" s="65"/>
      <c r="G25" s="65"/>
      <c r="H25" s="6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F1" sqref="F1"/>
    </sheetView>
  </sheetViews>
  <sheetFormatPr defaultRowHeight="15"/>
  <cols>
    <col min="1" max="1" width="17.42578125" style="69" customWidth="1"/>
    <col min="2" max="5" width="9.140625" style="69"/>
    <col min="6" max="6" width="10" style="69" customWidth="1"/>
    <col min="7" max="8" width="9.140625" style="69"/>
  </cols>
  <sheetData>
    <row r="1" spans="1:8" ht="36.75">
      <c r="A1" s="61"/>
      <c r="B1" s="62" t="s">
        <v>88</v>
      </c>
      <c r="C1" s="63" t="s">
        <v>89</v>
      </c>
      <c r="D1" s="64" t="s">
        <v>90</v>
      </c>
      <c r="E1" s="70" t="s">
        <v>91</v>
      </c>
      <c r="F1" s="78" t="s">
        <v>93</v>
      </c>
      <c r="G1" s="65"/>
      <c r="H1" s="65"/>
    </row>
    <row r="2" spans="1:8">
      <c r="A2" s="74" t="s">
        <v>94</v>
      </c>
      <c r="B2" s="75">
        <v>62028</v>
      </c>
      <c r="C2" s="75">
        <v>63134</v>
      </c>
      <c r="D2" s="76">
        <v>65936</v>
      </c>
      <c r="E2" s="77">
        <v>68295.5</v>
      </c>
      <c r="F2" s="79">
        <v>70491.5</v>
      </c>
      <c r="G2" s="65"/>
      <c r="H2" s="65"/>
    </row>
    <row r="3" spans="1:8">
      <c r="A3" s="65"/>
      <c r="B3" s="65"/>
      <c r="C3" s="65"/>
      <c r="D3" s="65"/>
      <c r="E3" s="65"/>
      <c r="F3" s="65"/>
      <c r="G3" s="65"/>
      <c r="H3" s="65"/>
    </row>
    <row r="4" spans="1:8">
      <c r="A4" s="65"/>
      <c r="B4" s="65"/>
      <c r="C4" s="65"/>
      <c r="D4" s="65"/>
      <c r="E4" s="65"/>
      <c r="F4" s="65"/>
      <c r="G4" s="65"/>
      <c r="H4" s="65"/>
    </row>
    <row r="5" spans="1:8">
      <c r="A5" s="65"/>
      <c r="B5" s="65"/>
      <c r="C5" s="65"/>
      <c r="D5" s="65"/>
      <c r="E5" s="65"/>
      <c r="F5" s="65"/>
      <c r="G5" s="65"/>
      <c r="H5" s="65"/>
    </row>
    <row r="6" spans="1:8">
      <c r="A6" s="65"/>
      <c r="B6" s="65"/>
      <c r="C6" s="65"/>
      <c r="D6" s="65"/>
      <c r="E6" s="65"/>
      <c r="F6" s="65"/>
      <c r="G6" s="65"/>
      <c r="H6" s="65"/>
    </row>
    <row r="7" spans="1:8">
      <c r="A7" s="65"/>
      <c r="B7" s="65"/>
      <c r="C7" s="65"/>
      <c r="D7" s="65"/>
      <c r="E7" s="65"/>
      <c r="F7" s="65"/>
      <c r="G7" s="65"/>
      <c r="H7" s="65"/>
    </row>
    <row r="8" spans="1:8">
      <c r="A8" s="65"/>
      <c r="B8" s="65"/>
      <c r="C8" s="65"/>
      <c r="D8" s="65"/>
      <c r="E8" s="65"/>
      <c r="F8" s="65"/>
      <c r="G8" s="65"/>
      <c r="H8" s="65"/>
    </row>
    <row r="9" spans="1:8">
      <c r="A9" s="65"/>
      <c r="B9" s="65"/>
      <c r="C9" s="65"/>
      <c r="D9" s="65"/>
      <c r="E9" s="65"/>
      <c r="F9" s="65"/>
      <c r="G9" s="65"/>
      <c r="H9" s="65"/>
    </row>
    <row r="10" spans="1:8">
      <c r="A10" s="65"/>
      <c r="B10" s="65"/>
      <c r="C10" s="65"/>
      <c r="D10" s="65"/>
      <c r="E10" s="65"/>
      <c r="F10" s="65"/>
      <c r="G10" s="65"/>
      <c r="H10" s="65"/>
    </row>
    <row r="11" spans="1:8">
      <c r="A11" s="65"/>
      <c r="B11" s="65"/>
      <c r="C11" s="65"/>
      <c r="D11" s="65"/>
      <c r="E11" s="65"/>
      <c r="F11" s="65"/>
      <c r="G11" s="65"/>
      <c r="H11" s="65"/>
    </row>
    <row r="12" spans="1:8">
      <c r="A12" s="65"/>
      <c r="B12" s="65"/>
      <c r="C12" s="65"/>
      <c r="D12" s="65"/>
      <c r="E12" s="65"/>
      <c r="F12" s="65"/>
      <c r="G12" s="65"/>
      <c r="H12" s="65"/>
    </row>
    <row r="13" spans="1:8">
      <c r="A13" s="65"/>
      <c r="B13" s="65"/>
      <c r="C13" s="65"/>
      <c r="D13" s="65"/>
      <c r="E13" s="65"/>
      <c r="F13" s="65"/>
      <c r="G13" s="65"/>
      <c r="H13" s="65"/>
    </row>
    <row r="14" spans="1:8">
      <c r="A14" s="65"/>
      <c r="B14" s="65"/>
      <c r="C14" s="65"/>
      <c r="D14" s="65"/>
      <c r="E14" s="65"/>
      <c r="F14" s="65"/>
      <c r="G14" s="65"/>
      <c r="H14" s="65"/>
    </row>
    <row r="15" spans="1:8">
      <c r="A15" s="65"/>
      <c r="B15" s="65"/>
      <c r="C15" s="65"/>
      <c r="D15" s="65"/>
      <c r="E15" s="65"/>
      <c r="F15" s="65"/>
      <c r="G15" s="65"/>
      <c r="H15" s="65"/>
    </row>
    <row r="16" spans="1:8">
      <c r="A16" s="65"/>
      <c r="B16" s="65"/>
      <c r="C16" s="65"/>
      <c r="D16" s="65"/>
      <c r="E16" s="65"/>
      <c r="F16" s="65"/>
      <c r="G16" s="65"/>
      <c r="H16" s="65"/>
    </row>
    <row r="17" spans="1:8">
      <c r="A17" s="65"/>
      <c r="B17" s="65"/>
      <c r="C17" s="65"/>
      <c r="D17" s="65"/>
      <c r="E17" s="65"/>
      <c r="F17" s="65"/>
      <c r="G17" s="65"/>
      <c r="H17" s="65"/>
    </row>
    <row r="18" spans="1:8">
      <c r="A18" s="65"/>
      <c r="B18" s="65"/>
      <c r="C18" s="65"/>
      <c r="D18" s="65"/>
      <c r="E18" s="65"/>
      <c r="F18" s="65"/>
      <c r="G18" s="65"/>
      <c r="H18" s="65"/>
    </row>
    <row r="19" spans="1:8">
      <c r="A19" s="65"/>
      <c r="B19" s="65"/>
      <c r="C19" s="65"/>
      <c r="D19" s="65"/>
      <c r="E19" s="65"/>
      <c r="F19" s="65"/>
      <c r="G19" s="65"/>
      <c r="H19" s="65"/>
    </row>
    <row r="20" spans="1:8">
      <c r="A20" s="65"/>
      <c r="B20" s="65"/>
      <c r="C20" s="65"/>
      <c r="D20" s="65"/>
      <c r="E20" s="65"/>
      <c r="F20" s="65"/>
      <c r="G20" s="65"/>
      <c r="H20" s="65"/>
    </row>
    <row r="21" spans="1:8">
      <c r="A21" s="65"/>
      <c r="B21" s="65"/>
      <c r="C21" s="65"/>
      <c r="D21" s="65"/>
      <c r="E21" s="65"/>
      <c r="F21" s="65"/>
      <c r="G21" s="65"/>
      <c r="H21" s="65"/>
    </row>
    <row r="22" spans="1:8">
      <c r="A22" s="65"/>
      <c r="B22" s="65"/>
      <c r="C22" s="65"/>
      <c r="D22" s="65"/>
      <c r="E22" s="65"/>
      <c r="F22" s="65"/>
      <c r="G22" s="65"/>
      <c r="H22" s="65"/>
    </row>
    <row r="23" spans="1:8">
      <c r="A23" s="65"/>
      <c r="B23" s="65"/>
      <c r="C23" s="65"/>
      <c r="D23" s="65"/>
      <c r="E23" s="65"/>
      <c r="F23" s="65"/>
      <c r="G23" s="65"/>
      <c r="H23" s="65"/>
    </row>
    <row r="24" spans="1:8">
      <c r="A24" s="65"/>
      <c r="B24" s="65"/>
      <c r="C24" s="65"/>
      <c r="D24" s="65"/>
      <c r="E24" s="65"/>
      <c r="F24" s="65"/>
      <c r="G24" s="65"/>
      <c r="H24" s="6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J6" sqref="J6"/>
    </sheetView>
  </sheetViews>
  <sheetFormatPr defaultRowHeight="15"/>
  <sheetData>
    <row r="1" spans="1:9" ht="36.75">
      <c r="A1" s="61"/>
      <c r="B1" s="62" t="s">
        <v>88</v>
      </c>
      <c r="C1" s="63" t="s">
        <v>89</v>
      </c>
      <c r="D1" s="64" t="s">
        <v>90</v>
      </c>
      <c r="E1" s="70" t="s">
        <v>91</v>
      </c>
      <c r="F1" s="78" t="s">
        <v>93</v>
      </c>
      <c r="G1" s="65"/>
      <c r="H1" s="65"/>
      <c r="I1" s="65"/>
    </row>
    <row r="2" spans="1:9" ht="25.5">
      <c r="A2" s="74" t="s">
        <v>14</v>
      </c>
      <c r="B2" s="75">
        <v>2080.6999999999998</v>
      </c>
      <c r="C2" s="75">
        <v>2104.5</v>
      </c>
      <c r="D2" s="76">
        <v>2197.87</v>
      </c>
      <c r="E2" s="77">
        <v>2276.52</v>
      </c>
      <c r="F2" s="81">
        <v>2349.6999999999998</v>
      </c>
      <c r="G2" s="65"/>
      <c r="H2" s="65"/>
      <c r="I2" s="65"/>
    </row>
    <row r="3" spans="1:9">
      <c r="A3" s="65"/>
      <c r="B3" s="65"/>
      <c r="C3" s="65"/>
      <c r="D3" s="65"/>
      <c r="E3" s="65"/>
      <c r="F3" s="65"/>
      <c r="G3" s="65"/>
      <c r="H3" s="65"/>
      <c r="I3" s="65"/>
    </row>
    <row r="4" spans="1:9">
      <c r="A4" s="65"/>
      <c r="B4" s="65"/>
      <c r="C4" s="65"/>
      <c r="D4" s="65"/>
      <c r="E4" s="65"/>
      <c r="F4" s="65"/>
      <c r="G4" s="65"/>
      <c r="H4" s="65"/>
      <c r="I4" s="65"/>
    </row>
    <row r="5" spans="1:9">
      <c r="A5" s="65"/>
      <c r="B5" s="65"/>
      <c r="C5" s="65"/>
      <c r="D5" s="65"/>
      <c r="E5" s="65"/>
      <c r="F5" s="65"/>
      <c r="G5" s="65"/>
      <c r="H5" s="65"/>
      <c r="I5" s="65"/>
    </row>
    <row r="6" spans="1:9">
      <c r="A6" s="65"/>
      <c r="B6" s="65"/>
      <c r="C6" s="65"/>
      <c r="D6" s="65"/>
      <c r="E6" s="65"/>
      <c r="F6" s="65"/>
      <c r="G6" s="65"/>
      <c r="H6" s="65"/>
      <c r="I6" s="65"/>
    </row>
    <row r="7" spans="1:9">
      <c r="A7" s="65"/>
      <c r="B7" s="65"/>
      <c r="C7" s="65"/>
      <c r="D7" s="65"/>
      <c r="E7" s="65"/>
      <c r="F7" s="65"/>
      <c r="G7" s="65"/>
      <c r="H7" s="65"/>
      <c r="I7" s="65"/>
    </row>
    <row r="8" spans="1:9">
      <c r="A8" s="65"/>
      <c r="B8" s="65"/>
      <c r="C8" s="65"/>
      <c r="D8" s="65"/>
      <c r="E8" s="65"/>
      <c r="F8" s="65"/>
      <c r="G8" s="65"/>
      <c r="H8" s="65"/>
      <c r="I8" s="65"/>
    </row>
    <row r="9" spans="1:9">
      <c r="A9" s="65"/>
      <c r="B9" s="65"/>
      <c r="C9" s="65"/>
      <c r="D9" s="65"/>
      <c r="E9" s="65"/>
      <c r="F9" s="65"/>
      <c r="G9" s="65"/>
      <c r="H9" s="65"/>
      <c r="I9" s="65"/>
    </row>
    <row r="10" spans="1:9">
      <c r="A10" s="65"/>
      <c r="B10" s="65"/>
      <c r="C10" s="65"/>
      <c r="D10" s="65"/>
      <c r="E10" s="65"/>
      <c r="F10" s="65"/>
      <c r="G10" s="65"/>
      <c r="H10" s="65"/>
      <c r="I10" s="65"/>
    </row>
    <row r="11" spans="1:9">
      <c r="A11" s="65"/>
      <c r="B11" s="65"/>
      <c r="C11" s="65"/>
      <c r="D11" s="65"/>
      <c r="E11" s="65"/>
      <c r="F11" s="65"/>
      <c r="G11" s="65"/>
      <c r="H11" s="65"/>
      <c r="I11" s="65"/>
    </row>
    <row r="12" spans="1:9">
      <c r="A12" s="65"/>
      <c r="B12" s="65"/>
      <c r="C12" s="65"/>
      <c r="D12" s="65"/>
      <c r="E12" s="65"/>
      <c r="F12" s="65"/>
      <c r="G12" s="65"/>
      <c r="H12" s="65"/>
      <c r="I12" s="65"/>
    </row>
    <row r="13" spans="1:9">
      <c r="A13" s="65"/>
      <c r="B13" s="65"/>
      <c r="C13" s="65"/>
      <c r="D13" s="65"/>
      <c r="E13" s="65"/>
      <c r="F13" s="65"/>
      <c r="G13" s="65"/>
      <c r="H13" s="65"/>
      <c r="I13" s="65"/>
    </row>
    <row r="14" spans="1:9">
      <c r="A14" s="65"/>
      <c r="B14" s="65"/>
      <c r="C14" s="65"/>
      <c r="D14" s="65"/>
      <c r="E14" s="65"/>
      <c r="F14" s="65"/>
      <c r="G14" s="65"/>
      <c r="H14" s="65"/>
      <c r="I14" s="65"/>
    </row>
    <row r="15" spans="1:9">
      <c r="A15" s="65"/>
      <c r="B15" s="65"/>
      <c r="C15" s="65"/>
      <c r="D15" s="65"/>
      <c r="E15" s="65"/>
      <c r="F15" s="65"/>
      <c r="G15" s="65"/>
      <c r="H15" s="65"/>
      <c r="I15" s="65"/>
    </row>
    <row r="16" spans="1:9">
      <c r="A16" s="65"/>
      <c r="B16" s="65"/>
      <c r="C16" s="65"/>
      <c r="D16" s="65"/>
      <c r="E16" s="65"/>
      <c r="F16" s="65"/>
      <c r="G16" s="65"/>
      <c r="H16" s="65"/>
      <c r="I16" s="65"/>
    </row>
    <row r="17" spans="1:9">
      <c r="A17" s="65"/>
      <c r="B17" s="65"/>
      <c r="C17" s="65"/>
      <c r="D17" s="65"/>
      <c r="E17" s="65"/>
      <c r="F17" s="65"/>
      <c r="G17" s="65"/>
      <c r="H17" s="65"/>
      <c r="I17" s="65"/>
    </row>
    <row r="18" spans="1:9">
      <c r="A18" s="65"/>
      <c r="B18" s="65"/>
      <c r="C18" s="65"/>
      <c r="D18" s="65"/>
      <c r="E18" s="65"/>
      <c r="F18" s="65"/>
      <c r="G18" s="65"/>
      <c r="H18" s="65"/>
      <c r="I18" s="65"/>
    </row>
    <row r="19" spans="1:9">
      <c r="A19" s="65"/>
      <c r="B19" s="65"/>
      <c r="C19" s="65"/>
      <c r="D19" s="65"/>
      <c r="E19" s="65"/>
      <c r="F19" s="65"/>
      <c r="G19" s="65"/>
      <c r="H19" s="65"/>
      <c r="I19" s="65"/>
    </row>
    <row r="20" spans="1:9">
      <c r="A20" s="65"/>
      <c r="B20" s="65"/>
      <c r="C20" s="65"/>
      <c r="D20" s="65"/>
      <c r="E20" s="65"/>
      <c r="F20" s="65"/>
      <c r="G20" s="65"/>
      <c r="H20" s="65"/>
      <c r="I20" s="65"/>
    </row>
    <row r="21" spans="1:9">
      <c r="A21" s="65"/>
      <c r="B21" s="65"/>
      <c r="C21" s="65"/>
      <c r="D21" s="65"/>
      <c r="E21" s="65"/>
      <c r="F21" s="65"/>
      <c r="G21" s="65"/>
      <c r="H21" s="65"/>
      <c r="I21" s="65"/>
    </row>
    <row r="22" spans="1:9">
      <c r="A22" s="65"/>
      <c r="B22" s="65"/>
      <c r="C22" s="65"/>
      <c r="D22" s="65"/>
      <c r="E22" s="65"/>
      <c r="F22" s="65"/>
      <c r="G22" s="65"/>
      <c r="H22" s="65"/>
      <c r="I22" s="6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"/>
  <sheetViews>
    <sheetView topLeftCell="A2" workbookViewId="0">
      <selection activeCell="F1" sqref="F1"/>
    </sheetView>
  </sheetViews>
  <sheetFormatPr defaultRowHeight="15"/>
  <cols>
    <col min="1" max="1" width="18.42578125" customWidth="1"/>
  </cols>
  <sheetData>
    <row r="1" spans="1:8" ht="36.75">
      <c r="A1" s="61"/>
      <c r="B1" s="62" t="s">
        <v>88</v>
      </c>
      <c r="C1" s="63" t="s">
        <v>89</v>
      </c>
      <c r="D1" s="64" t="s">
        <v>90</v>
      </c>
      <c r="E1" s="70" t="s">
        <v>91</v>
      </c>
      <c r="F1" s="78" t="s">
        <v>93</v>
      </c>
      <c r="G1" s="65"/>
      <c r="H1" s="65"/>
    </row>
    <row r="2" spans="1:8" ht="30.75" customHeight="1">
      <c r="A2" s="82" t="s">
        <v>95</v>
      </c>
      <c r="B2" s="84">
        <v>3320</v>
      </c>
      <c r="C2" s="84">
        <v>3452</v>
      </c>
      <c r="D2" s="85">
        <v>3653</v>
      </c>
      <c r="E2" s="86">
        <v>3859</v>
      </c>
      <c r="F2" s="83">
        <v>3916</v>
      </c>
      <c r="G2" s="65"/>
      <c r="H2" s="65"/>
    </row>
    <row r="3" spans="1:8" ht="25.5" customHeight="1">
      <c r="A3" s="82" t="s">
        <v>96</v>
      </c>
      <c r="B3" s="84">
        <v>3204</v>
      </c>
      <c r="C3" s="84">
        <v>3150</v>
      </c>
      <c r="D3" s="85">
        <v>3110</v>
      </c>
      <c r="E3" s="86">
        <v>3063</v>
      </c>
      <c r="F3" s="83">
        <v>3307</v>
      </c>
      <c r="G3" s="65"/>
      <c r="H3" s="65"/>
    </row>
    <row r="4" spans="1:8">
      <c r="A4" s="65"/>
      <c r="B4" s="65"/>
      <c r="C4" s="65"/>
      <c r="D4" s="65"/>
      <c r="E4" s="65"/>
      <c r="F4" s="65"/>
      <c r="G4" s="65"/>
      <c r="H4" s="65"/>
    </row>
    <row r="5" spans="1:8">
      <c r="A5" s="65"/>
      <c r="B5" s="65"/>
      <c r="C5" s="65"/>
      <c r="D5" s="65"/>
      <c r="E5" s="65"/>
      <c r="F5" s="65"/>
      <c r="G5" s="65"/>
      <c r="H5" s="65"/>
    </row>
    <row r="6" spans="1:8">
      <c r="A6" s="65"/>
      <c r="B6" s="65"/>
      <c r="C6" s="65"/>
      <c r="D6" s="65"/>
      <c r="E6" s="65"/>
      <c r="F6" s="65"/>
      <c r="G6" s="65"/>
      <c r="H6" s="65"/>
    </row>
    <row r="7" spans="1:8">
      <c r="A7" s="65"/>
      <c r="B7" s="65"/>
      <c r="C7" s="65"/>
      <c r="D7" s="65"/>
      <c r="E7" s="65"/>
      <c r="F7" s="65"/>
      <c r="G7" s="65"/>
      <c r="H7" s="65"/>
    </row>
    <row r="8" spans="1:8">
      <c r="A8" s="65"/>
      <c r="B8" s="65"/>
      <c r="C8" s="65"/>
      <c r="D8" s="65"/>
      <c r="E8" s="65"/>
      <c r="F8" s="65"/>
      <c r="G8" s="65"/>
      <c r="H8" s="65"/>
    </row>
    <row r="9" spans="1:8">
      <c r="A9" s="65"/>
      <c r="B9" s="65"/>
      <c r="C9" s="65"/>
      <c r="D9" s="65"/>
      <c r="E9" s="65"/>
      <c r="F9" s="65"/>
      <c r="G9" s="65"/>
      <c r="H9" s="65"/>
    </row>
    <row r="10" spans="1:8">
      <c r="A10" s="65"/>
      <c r="B10" s="65"/>
      <c r="C10" s="65"/>
      <c r="D10" s="65"/>
      <c r="E10" s="65"/>
      <c r="F10" s="65"/>
      <c r="G10" s="65"/>
      <c r="H10" s="65"/>
    </row>
    <row r="11" spans="1:8">
      <c r="A11" s="65"/>
      <c r="B11" s="65"/>
      <c r="C11" s="65"/>
      <c r="D11" s="65"/>
      <c r="E11" s="65"/>
      <c r="F11" s="65"/>
      <c r="G11" s="65"/>
      <c r="H11" s="65"/>
    </row>
    <row r="12" spans="1:8">
      <c r="A12" s="65"/>
      <c r="B12" s="65"/>
      <c r="C12" s="65"/>
      <c r="D12" s="65"/>
      <c r="E12" s="65"/>
      <c r="F12" s="65"/>
      <c r="G12" s="65"/>
      <c r="H12" s="65"/>
    </row>
    <row r="13" spans="1:8">
      <c r="A13" s="65"/>
      <c r="B13" s="65"/>
      <c r="C13" s="65"/>
      <c r="D13" s="65"/>
      <c r="E13" s="65"/>
      <c r="F13" s="65"/>
      <c r="G13" s="65"/>
      <c r="H13" s="65"/>
    </row>
    <row r="14" spans="1:8">
      <c r="A14" s="65"/>
      <c r="B14" s="65"/>
      <c r="C14" s="65"/>
      <c r="D14" s="65"/>
      <c r="E14" s="65"/>
      <c r="F14" s="65"/>
      <c r="G14" s="65"/>
      <c r="H14" s="65"/>
    </row>
    <row r="15" spans="1:8">
      <c r="A15" s="65"/>
      <c r="B15" s="65"/>
      <c r="C15" s="65"/>
      <c r="D15" s="65"/>
      <c r="E15" s="65"/>
      <c r="F15" s="65"/>
      <c r="G15" s="65"/>
      <c r="H15" s="65"/>
    </row>
    <row r="16" spans="1:8">
      <c r="A16" s="65"/>
      <c r="B16" s="65"/>
      <c r="C16" s="65"/>
      <c r="D16" s="65"/>
      <c r="E16" s="65"/>
      <c r="F16" s="65"/>
      <c r="G16" s="65"/>
      <c r="H16" s="65"/>
    </row>
    <row r="17" spans="1:8">
      <c r="A17" s="65"/>
      <c r="B17" s="65"/>
      <c r="C17" s="65"/>
      <c r="D17" s="65"/>
      <c r="E17" s="65"/>
      <c r="F17" s="65"/>
      <c r="G17" s="65"/>
      <c r="H17" s="65"/>
    </row>
    <row r="18" spans="1:8">
      <c r="A18" s="65"/>
      <c r="B18" s="65"/>
      <c r="C18" s="65"/>
      <c r="D18" s="65"/>
      <c r="E18" s="65"/>
      <c r="F18" s="65"/>
      <c r="G18" s="65"/>
      <c r="H18" s="65"/>
    </row>
    <row r="19" spans="1:8">
      <c r="A19" s="65"/>
      <c r="B19" s="65"/>
      <c r="C19" s="65"/>
      <c r="D19" s="65"/>
      <c r="E19" s="65"/>
      <c r="F19" s="65"/>
      <c r="G19" s="65"/>
      <c r="H19" s="65"/>
    </row>
    <row r="20" spans="1:8">
      <c r="A20" s="65"/>
      <c r="B20" s="65"/>
      <c r="C20" s="65"/>
      <c r="D20" s="65"/>
      <c r="E20" s="65"/>
      <c r="F20" s="65"/>
      <c r="G20" s="65"/>
      <c r="H20" s="6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topLeftCell="A4" workbookViewId="0">
      <selection activeCell="F1" sqref="F1"/>
    </sheetView>
  </sheetViews>
  <sheetFormatPr defaultRowHeight="15"/>
  <cols>
    <col min="1" max="1" width="17.140625" customWidth="1"/>
  </cols>
  <sheetData>
    <row r="1" spans="1:7" ht="36.75">
      <c r="A1" s="61"/>
      <c r="B1" s="62" t="s">
        <v>88</v>
      </c>
      <c r="C1" s="63" t="s">
        <v>89</v>
      </c>
      <c r="D1" s="87" t="s">
        <v>90</v>
      </c>
      <c r="E1" s="93" t="s">
        <v>91</v>
      </c>
      <c r="F1" s="78" t="s">
        <v>93</v>
      </c>
      <c r="G1" s="65"/>
    </row>
    <row r="2" spans="1:7" ht="21.75" customHeight="1">
      <c r="A2" s="74" t="s">
        <v>97</v>
      </c>
      <c r="B2" s="88"/>
      <c r="C2" s="88"/>
      <c r="D2" s="89"/>
      <c r="E2" s="94"/>
      <c r="F2" s="102"/>
      <c r="G2" s="65"/>
    </row>
    <row r="3" spans="1:7" ht="19.5" customHeight="1">
      <c r="A3" s="90" t="s">
        <v>28</v>
      </c>
      <c r="B3" s="91">
        <v>1605</v>
      </c>
      <c r="C3" s="91">
        <v>1786</v>
      </c>
      <c r="D3" s="89">
        <v>1775</v>
      </c>
      <c r="E3" s="95">
        <v>1729</v>
      </c>
      <c r="F3" s="4">
        <v>1704</v>
      </c>
      <c r="G3" s="65"/>
    </row>
    <row r="4" spans="1:7" ht="23.25" customHeight="1">
      <c r="A4" s="90" t="s">
        <v>98</v>
      </c>
      <c r="B4" s="91">
        <v>315</v>
      </c>
      <c r="C4" s="91">
        <v>259</v>
      </c>
      <c r="D4" s="89">
        <v>307</v>
      </c>
      <c r="E4" s="95">
        <v>388</v>
      </c>
      <c r="F4" s="22">
        <v>357</v>
      </c>
      <c r="G4" s="65"/>
    </row>
    <row r="5" spans="1:7" ht="20.25" customHeight="1">
      <c r="A5" s="90" t="s">
        <v>99</v>
      </c>
      <c r="B5" s="91">
        <v>3243</v>
      </c>
      <c r="C5" s="91">
        <v>3148</v>
      </c>
      <c r="D5" s="89">
        <v>3275</v>
      </c>
      <c r="E5" s="95">
        <v>3189</v>
      </c>
      <c r="F5" s="4">
        <v>3436</v>
      </c>
      <c r="G5" s="65"/>
    </row>
    <row r="6" spans="1:7" ht="21" customHeight="1">
      <c r="A6" s="90" t="s">
        <v>100</v>
      </c>
      <c r="B6" s="91">
        <v>611</v>
      </c>
      <c r="C6" s="91">
        <v>664</v>
      </c>
      <c r="D6" s="89">
        <v>554</v>
      </c>
      <c r="E6" s="95">
        <v>783</v>
      </c>
      <c r="F6" s="103">
        <v>720</v>
      </c>
      <c r="G6" s="65"/>
    </row>
    <row r="7" spans="1:7" ht="31.5" customHeight="1">
      <c r="A7" s="96" t="s">
        <v>101</v>
      </c>
      <c r="B7" s="97">
        <v>750</v>
      </c>
      <c r="C7" s="97">
        <v>745</v>
      </c>
      <c r="D7" s="98">
        <v>851</v>
      </c>
      <c r="E7" s="99">
        <v>833</v>
      </c>
      <c r="F7" s="22">
        <v>975</v>
      </c>
      <c r="G7" s="65"/>
    </row>
    <row r="8" spans="1:7" ht="21" customHeight="1">
      <c r="A8" s="100" t="s">
        <v>33</v>
      </c>
      <c r="B8" s="80"/>
      <c r="C8" s="80"/>
      <c r="D8" s="101"/>
      <c r="E8" s="80"/>
      <c r="F8" s="22">
        <v>30</v>
      </c>
      <c r="G8" s="65"/>
    </row>
    <row r="9" spans="1:7">
      <c r="A9" s="65"/>
      <c r="B9" s="65"/>
      <c r="C9" s="65"/>
      <c r="D9" s="92"/>
      <c r="E9" s="65"/>
      <c r="F9" s="65"/>
      <c r="G9" s="65"/>
    </row>
    <row r="10" spans="1:7">
      <c r="A10" s="65"/>
      <c r="B10" s="65"/>
      <c r="C10" s="65"/>
      <c r="D10" s="92"/>
      <c r="E10" s="65"/>
      <c r="F10" s="65"/>
      <c r="G10" s="65"/>
    </row>
    <row r="11" spans="1:7">
      <c r="A11" s="65"/>
      <c r="B11" s="65"/>
      <c r="C11" s="65"/>
      <c r="D11" s="92"/>
      <c r="E11" s="65"/>
      <c r="F11" s="65"/>
      <c r="G11" s="65"/>
    </row>
    <row r="12" spans="1:7">
      <c r="A12" s="65"/>
      <c r="B12" s="65"/>
      <c r="C12" s="65"/>
      <c r="D12" s="92"/>
      <c r="E12" s="65"/>
      <c r="F12" s="65"/>
      <c r="G12" s="65"/>
    </row>
    <row r="13" spans="1:7">
      <c r="A13" s="65"/>
      <c r="B13" s="65"/>
      <c r="C13" s="65"/>
      <c r="D13" s="92"/>
      <c r="E13" s="65"/>
      <c r="F13" s="65"/>
      <c r="G13" s="65"/>
    </row>
    <row r="14" spans="1:7">
      <c r="A14" s="65"/>
      <c r="B14" s="65"/>
      <c r="C14" s="65"/>
      <c r="D14" s="92"/>
      <c r="E14" s="65"/>
      <c r="F14" s="65"/>
      <c r="G14" s="65"/>
    </row>
    <row r="15" spans="1:7">
      <c r="A15" s="65"/>
      <c r="B15" s="65"/>
      <c r="C15" s="65"/>
      <c r="D15" s="92"/>
      <c r="E15" s="65"/>
      <c r="F15" s="65"/>
      <c r="G15" s="65"/>
    </row>
    <row r="16" spans="1:7">
      <c r="A16" s="65"/>
      <c r="B16" s="65"/>
      <c r="C16" s="65"/>
      <c r="D16" s="92"/>
      <c r="E16" s="65"/>
      <c r="F16" s="65"/>
      <c r="G16" s="65"/>
    </row>
    <row r="17" spans="1:7">
      <c r="A17" s="65"/>
      <c r="B17" s="65"/>
      <c r="C17" s="65"/>
      <c r="D17" s="92"/>
      <c r="E17" s="65"/>
      <c r="F17" s="65"/>
      <c r="G17" s="65"/>
    </row>
    <row r="18" spans="1:7">
      <c r="A18" s="65"/>
      <c r="B18" s="65"/>
      <c r="C18" s="65"/>
      <c r="D18" s="92"/>
      <c r="E18" s="65"/>
      <c r="F18" s="65"/>
      <c r="G18" s="65"/>
    </row>
    <row r="19" spans="1:7">
      <c r="A19" s="65"/>
      <c r="B19" s="65"/>
      <c r="C19" s="65"/>
      <c r="D19" s="92"/>
      <c r="E19" s="65"/>
      <c r="F19" s="65"/>
      <c r="G19" s="65"/>
    </row>
    <row r="20" spans="1:7">
      <c r="A20" s="65"/>
      <c r="B20" s="65"/>
      <c r="C20" s="65"/>
      <c r="D20" s="92"/>
      <c r="E20" s="65"/>
      <c r="F20" s="65"/>
      <c r="G20" s="65"/>
    </row>
    <row r="21" spans="1:7">
      <c r="A21" s="65"/>
      <c r="B21" s="65"/>
      <c r="C21" s="65"/>
      <c r="D21" s="92"/>
      <c r="E21" s="65"/>
      <c r="F21" s="65"/>
      <c r="G21" s="65"/>
    </row>
    <row r="22" spans="1:7">
      <c r="A22" s="65"/>
      <c r="B22" s="65"/>
      <c r="C22" s="65"/>
      <c r="D22" s="92"/>
      <c r="E22" s="65"/>
      <c r="F22" s="65"/>
      <c r="G22" s="65"/>
    </row>
    <row r="23" spans="1:7">
      <c r="A23" s="65"/>
      <c r="B23" s="65"/>
      <c r="C23" s="65"/>
      <c r="D23" s="92"/>
      <c r="E23" s="65"/>
      <c r="F23" s="65"/>
      <c r="G23" s="65"/>
    </row>
    <row r="24" spans="1:7">
      <c r="A24" s="65"/>
      <c r="B24" s="65"/>
      <c r="C24" s="65"/>
      <c r="D24" s="92"/>
      <c r="E24" s="65"/>
      <c r="F24" s="65"/>
      <c r="G24" s="65"/>
    </row>
    <row r="25" spans="1:7">
      <c r="A25" s="65"/>
      <c r="B25" s="65"/>
      <c r="C25" s="65"/>
      <c r="D25" s="92"/>
      <c r="E25" s="65"/>
      <c r="F25" s="65"/>
      <c r="G25" s="65"/>
    </row>
    <row r="26" spans="1:7">
      <c r="A26" s="65"/>
      <c r="B26" s="65"/>
      <c r="C26" s="65"/>
      <c r="D26" s="92"/>
      <c r="E26" s="65"/>
      <c r="F26" s="65"/>
      <c r="G26" s="65"/>
    </row>
    <row r="27" spans="1:7">
      <c r="A27" s="65"/>
      <c r="B27" s="65"/>
      <c r="C27" s="65"/>
      <c r="D27" s="92"/>
      <c r="E27" s="65"/>
      <c r="F27" s="65"/>
      <c r="G27" s="6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F1" sqref="F1"/>
    </sheetView>
  </sheetViews>
  <sheetFormatPr defaultRowHeight="15"/>
  <cols>
    <col min="1" max="1" width="16.85546875" customWidth="1"/>
  </cols>
  <sheetData>
    <row r="1" spans="1:7" ht="36.75">
      <c r="A1" s="61"/>
      <c r="B1" s="62" t="s">
        <v>88</v>
      </c>
      <c r="C1" s="63" t="s">
        <v>89</v>
      </c>
      <c r="D1" s="64" t="s">
        <v>90</v>
      </c>
      <c r="E1" s="104" t="s">
        <v>91</v>
      </c>
      <c r="F1" s="78" t="s">
        <v>93</v>
      </c>
      <c r="G1" s="65"/>
    </row>
    <row r="2" spans="1:7" ht="39" customHeight="1">
      <c r="A2" s="90" t="s">
        <v>101</v>
      </c>
      <c r="B2" s="91">
        <v>750</v>
      </c>
      <c r="C2" s="91">
        <v>745</v>
      </c>
      <c r="D2" s="89">
        <v>851</v>
      </c>
      <c r="E2" s="105">
        <v>833</v>
      </c>
      <c r="F2" s="106">
        <v>968</v>
      </c>
      <c r="G2" s="65"/>
    </row>
    <row r="3" spans="1:7">
      <c r="A3" s="65"/>
      <c r="B3" s="65"/>
      <c r="C3" s="65"/>
      <c r="D3" s="65"/>
      <c r="E3" s="65"/>
      <c r="F3" s="65"/>
      <c r="G3" s="65"/>
    </row>
    <row r="4" spans="1:7">
      <c r="A4" s="65"/>
      <c r="B4" s="65"/>
      <c r="C4" s="65"/>
      <c r="D4" s="65"/>
      <c r="E4" s="65"/>
      <c r="F4" s="65"/>
      <c r="G4" s="65"/>
    </row>
    <row r="5" spans="1:7">
      <c r="A5" s="65"/>
      <c r="B5" s="65"/>
      <c r="C5" s="65"/>
      <c r="D5" s="65"/>
      <c r="E5" s="65"/>
      <c r="F5" s="65"/>
      <c r="G5" s="65"/>
    </row>
    <row r="6" spans="1:7">
      <c r="A6" s="65"/>
      <c r="B6" s="65"/>
      <c r="C6" s="65"/>
      <c r="D6" s="65"/>
      <c r="E6" s="65"/>
      <c r="F6" s="65"/>
      <c r="G6" s="65"/>
    </row>
    <row r="7" spans="1:7">
      <c r="A7" s="65"/>
      <c r="B7" s="65"/>
      <c r="C7" s="65"/>
      <c r="D7" s="65"/>
      <c r="E7" s="65"/>
      <c r="F7" s="65"/>
      <c r="G7" s="65"/>
    </row>
    <row r="8" spans="1:7">
      <c r="A8" s="65"/>
      <c r="B8" s="65"/>
      <c r="C8" s="65"/>
      <c r="D8" s="65"/>
      <c r="E8" s="65"/>
      <c r="F8" s="65"/>
      <c r="G8" s="65"/>
    </row>
    <row r="9" spans="1:7">
      <c r="A9" s="65"/>
      <c r="B9" s="65"/>
      <c r="C9" s="65"/>
      <c r="D9" s="65"/>
      <c r="E9" s="65"/>
      <c r="F9" s="65"/>
      <c r="G9" s="65"/>
    </row>
    <row r="10" spans="1:7">
      <c r="A10" s="65"/>
      <c r="B10" s="65"/>
      <c r="C10" s="65"/>
      <c r="D10" s="65"/>
      <c r="E10" s="65"/>
      <c r="F10" s="65"/>
      <c r="G10" s="65"/>
    </row>
    <row r="11" spans="1:7">
      <c r="A11" s="65"/>
      <c r="B11" s="65"/>
      <c r="C11" s="65"/>
      <c r="D11" s="65"/>
      <c r="E11" s="65"/>
      <c r="F11" s="65"/>
      <c r="G11" s="65"/>
    </row>
    <row r="12" spans="1:7">
      <c r="A12" s="65"/>
      <c r="B12" s="65"/>
      <c r="C12" s="65"/>
      <c r="D12" s="65"/>
      <c r="E12" s="65"/>
      <c r="F12" s="65"/>
      <c r="G12" s="65"/>
    </row>
    <row r="13" spans="1:7">
      <c r="A13" s="65"/>
      <c r="B13" s="65"/>
      <c r="C13" s="65"/>
      <c r="D13" s="65"/>
      <c r="E13" s="65"/>
      <c r="F13" s="65"/>
      <c r="G13" s="65"/>
    </row>
    <row r="14" spans="1:7">
      <c r="A14" s="65"/>
      <c r="B14" s="65"/>
      <c r="C14" s="65"/>
      <c r="D14" s="65"/>
      <c r="E14" s="65"/>
      <c r="F14" s="65"/>
      <c r="G14" s="65"/>
    </row>
    <row r="15" spans="1:7">
      <c r="A15" s="65"/>
      <c r="B15" s="65"/>
      <c r="C15" s="65"/>
      <c r="D15" s="65"/>
      <c r="E15" s="65"/>
      <c r="F15" s="65"/>
      <c r="G15" s="65"/>
    </row>
    <row r="16" spans="1:7">
      <c r="A16" s="65"/>
      <c r="B16" s="65"/>
      <c r="C16" s="65"/>
      <c r="D16" s="65"/>
      <c r="E16" s="65"/>
      <c r="F16" s="65"/>
      <c r="G16" s="65"/>
    </row>
    <row r="17" spans="1:7">
      <c r="A17" s="65"/>
      <c r="B17" s="65"/>
      <c r="C17" s="65"/>
      <c r="D17" s="65"/>
      <c r="E17" s="65"/>
      <c r="F17" s="65"/>
      <c r="G17" s="65"/>
    </row>
    <row r="18" spans="1:7">
      <c r="A18" s="65"/>
      <c r="B18" s="65"/>
      <c r="C18" s="65"/>
      <c r="D18" s="65"/>
      <c r="E18" s="65"/>
      <c r="F18" s="65"/>
      <c r="G18" s="65"/>
    </row>
    <row r="19" spans="1:7">
      <c r="A19" s="65"/>
      <c r="B19" s="65"/>
      <c r="C19" s="65"/>
      <c r="D19" s="65"/>
      <c r="E19" s="65"/>
      <c r="F19" s="65"/>
      <c r="G19" s="65"/>
    </row>
    <row r="20" spans="1:7">
      <c r="A20" s="65"/>
      <c r="B20" s="65"/>
      <c r="C20" s="65"/>
      <c r="D20" s="65"/>
      <c r="E20" s="65"/>
      <c r="F20" s="65"/>
      <c r="G20" s="65"/>
    </row>
    <row r="21" spans="1:7">
      <c r="A21" s="65"/>
      <c r="B21" s="65"/>
      <c r="C21" s="65"/>
      <c r="D21" s="65"/>
      <c r="E21" s="65"/>
      <c r="F21" s="65"/>
      <c r="G21" s="65"/>
    </row>
    <row r="22" spans="1:7">
      <c r="A22" s="65"/>
      <c r="B22" s="65"/>
      <c r="C22" s="65"/>
      <c r="D22" s="65"/>
      <c r="E22" s="65"/>
      <c r="F22" s="65"/>
      <c r="G22" s="65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G1" sqref="G1"/>
    </sheetView>
  </sheetViews>
  <sheetFormatPr defaultRowHeight="15"/>
  <cols>
    <col min="1" max="1" width="11.140625" customWidth="1"/>
  </cols>
  <sheetData>
    <row r="1" spans="1:10" ht="36.75">
      <c r="A1" s="61"/>
      <c r="B1" s="62" t="s">
        <v>88</v>
      </c>
      <c r="C1" s="63" t="s">
        <v>89</v>
      </c>
      <c r="D1" s="64" t="s">
        <v>90</v>
      </c>
      <c r="E1" s="64" t="s">
        <v>91</v>
      </c>
      <c r="F1" s="78" t="s">
        <v>102</v>
      </c>
      <c r="G1" s="65"/>
      <c r="H1" s="65"/>
      <c r="I1" s="65"/>
      <c r="J1" s="65"/>
    </row>
    <row r="2" spans="1:10">
      <c r="A2" s="90" t="s">
        <v>47</v>
      </c>
      <c r="B2" s="91">
        <v>2521</v>
      </c>
      <c r="C2" s="91">
        <v>2679</v>
      </c>
      <c r="D2" s="107">
        <v>2803</v>
      </c>
      <c r="E2" s="105">
        <v>2946</v>
      </c>
      <c r="F2" s="101">
        <v>3108</v>
      </c>
      <c r="G2" s="65"/>
      <c r="H2" s="65"/>
      <c r="I2" s="65"/>
      <c r="J2" s="65"/>
    </row>
    <row r="3" spans="1:10" ht="25.5">
      <c r="A3" s="90" t="s">
        <v>48</v>
      </c>
      <c r="B3" s="91">
        <v>4003</v>
      </c>
      <c r="C3" s="91">
        <v>3923</v>
      </c>
      <c r="D3" s="107">
        <v>3960</v>
      </c>
      <c r="E3" s="105">
        <v>3976</v>
      </c>
      <c r="F3" s="101">
        <v>4115</v>
      </c>
      <c r="G3" s="65"/>
      <c r="H3" s="65"/>
      <c r="I3" s="65"/>
      <c r="J3" s="65"/>
    </row>
    <row r="4" spans="1:10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0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0">
      <c r="A6" s="65"/>
      <c r="B6" s="65"/>
      <c r="C6" s="65"/>
      <c r="D6" s="65"/>
      <c r="E6" s="65"/>
      <c r="F6" s="65"/>
      <c r="G6" s="65"/>
      <c r="H6" s="65"/>
      <c r="I6" s="65"/>
      <c r="J6" s="65"/>
    </row>
    <row r="7" spans="1:10">
      <c r="A7" s="65"/>
      <c r="B7" s="65"/>
      <c r="C7" s="65"/>
      <c r="D7" s="65"/>
      <c r="E7" s="65"/>
      <c r="F7" s="65"/>
      <c r="G7" s="65"/>
      <c r="H7" s="65"/>
      <c r="I7" s="65"/>
      <c r="J7" s="65"/>
    </row>
    <row r="8" spans="1:10">
      <c r="A8" s="65"/>
      <c r="B8" s="65"/>
      <c r="C8" s="65"/>
      <c r="D8" s="65"/>
      <c r="E8" s="65"/>
      <c r="F8" s="65"/>
      <c r="G8" s="65"/>
      <c r="H8" s="65"/>
      <c r="I8" s="65"/>
      <c r="J8" s="65"/>
    </row>
    <row r="9" spans="1:10">
      <c r="A9" s="65"/>
      <c r="B9" s="65"/>
      <c r="C9" s="65"/>
      <c r="D9" s="65"/>
      <c r="E9" s="65"/>
      <c r="F9" s="65"/>
      <c r="G9" s="65"/>
      <c r="H9" s="65"/>
      <c r="I9" s="65"/>
      <c r="J9" s="65"/>
    </row>
    <row r="10" spans="1:10">
      <c r="A10" s="65"/>
      <c r="B10" s="65"/>
      <c r="C10" s="65"/>
      <c r="D10" s="65"/>
      <c r="E10" s="65"/>
      <c r="F10" s="65"/>
      <c r="G10" s="65"/>
      <c r="H10" s="65"/>
      <c r="I10" s="65"/>
      <c r="J10" s="65"/>
    </row>
    <row r="11" spans="1:10">
      <c r="A11" s="65"/>
      <c r="B11" s="65"/>
      <c r="C11" s="65"/>
      <c r="D11" s="65"/>
      <c r="E11" s="65"/>
      <c r="F11" s="65"/>
      <c r="G11" s="65"/>
      <c r="H11" s="65"/>
      <c r="I11" s="65"/>
      <c r="J11" s="65"/>
    </row>
    <row r="12" spans="1:10">
      <c r="A12" s="65"/>
      <c r="B12" s="65"/>
      <c r="C12" s="65"/>
      <c r="D12" s="65"/>
      <c r="E12" s="65"/>
      <c r="F12" s="65"/>
      <c r="G12" s="65"/>
      <c r="H12" s="65"/>
      <c r="I12" s="65"/>
      <c r="J12" s="65"/>
    </row>
    <row r="13" spans="1:10">
      <c r="A13" s="65"/>
      <c r="B13" s="65"/>
      <c r="C13" s="65"/>
      <c r="D13" s="65"/>
      <c r="E13" s="65"/>
      <c r="F13" s="65"/>
      <c r="G13" s="65"/>
      <c r="H13" s="65"/>
      <c r="I13" s="65"/>
      <c r="J13" s="65"/>
    </row>
    <row r="14" spans="1:10">
      <c r="A14" s="65"/>
      <c r="B14" s="65"/>
      <c r="C14" s="65"/>
      <c r="D14" s="65"/>
      <c r="E14" s="65"/>
      <c r="F14" s="65"/>
      <c r="G14" s="65"/>
      <c r="H14" s="65"/>
      <c r="I14" s="65"/>
      <c r="J14" s="65"/>
    </row>
    <row r="15" spans="1:10">
      <c r="A15" s="65"/>
      <c r="B15" s="65"/>
      <c r="C15" s="65"/>
      <c r="D15" s="65"/>
      <c r="E15" s="65"/>
      <c r="F15" s="65"/>
      <c r="G15" s="65"/>
      <c r="H15" s="65"/>
      <c r="I15" s="65"/>
      <c r="J15" s="65"/>
    </row>
    <row r="16" spans="1:10">
      <c r="A16" s="65"/>
      <c r="B16" s="65"/>
      <c r="C16" s="65"/>
      <c r="D16" s="65"/>
      <c r="E16" s="65"/>
      <c r="F16" s="65"/>
      <c r="G16" s="65"/>
      <c r="H16" s="65"/>
      <c r="I16" s="65"/>
      <c r="J16" s="65"/>
    </row>
    <row r="17" spans="1:10">
      <c r="A17" s="65"/>
      <c r="B17" s="65"/>
      <c r="C17" s="65"/>
      <c r="D17" s="65"/>
      <c r="E17" s="65"/>
      <c r="F17" s="65"/>
      <c r="G17" s="65"/>
      <c r="H17" s="65"/>
      <c r="I17" s="65"/>
      <c r="J17" s="65"/>
    </row>
    <row r="18" spans="1:10">
      <c r="A18" s="65"/>
      <c r="B18" s="65"/>
      <c r="C18" s="65"/>
      <c r="D18" s="65"/>
      <c r="E18" s="65"/>
      <c r="F18" s="65"/>
      <c r="G18" s="65"/>
      <c r="H18" s="65"/>
      <c r="I18" s="65"/>
      <c r="J18" s="65"/>
    </row>
    <row r="19" spans="1:10">
      <c r="A19" s="65"/>
      <c r="B19" s="65"/>
      <c r="C19" s="65"/>
      <c r="D19" s="65"/>
      <c r="E19" s="65"/>
      <c r="F19" s="65"/>
      <c r="G19" s="65"/>
      <c r="H19" s="65"/>
      <c r="I19" s="65"/>
      <c r="J19" s="65"/>
    </row>
    <row r="20" spans="1:10">
      <c r="A20" s="65"/>
      <c r="B20" s="65"/>
      <c r="C20" s="65"/>
      <c r="D20" s="65"/>
      <c r="E20" s="65"/>
      <c r="F20" s="65"/>
      <c r="G20" s="65"/>
      <c r="H20" s="65"/>
      <c r="I20" s="65"/>
      <c r="J20" s="65"/>
    </row>
    <row r="21" spans="1:10">
      <c r="A21" s="65"/>
      <c r="B21" s="65"/>
      <c r="C21" s="65"/>
      <c r="D21" s="65"/>
      <c r="E21" s="65"/>
      <c r="F21" s="65"/>
      <c r="G21" s="65"/>
      <c r="H21" s="65"/>
      <c r="I21" s="65"/>
      <c r="J21" s="65"/>
    </row>
    <row r="22" spans="1:10">
      <c r="A22" s="65"/>
      <c r="B22" s="65"/>
      <c r="C22" s="65"/>
      <c r="D22" s="65"/>
      <c r="E22" s="65"/>
      <c r="F22" s="65"/>
      <c r="G22" s="65"/>
      <c r="H22" s="65"/>
      <c r="I22" s="65"/>
      <c r="J22" s="65"/>
    </row>
    <row r="23" spans="1:10">
      <c r="A23" s="65"/>
      <c r="B23" s="65"/>
      <c r="C23" s="65"/>
      <c r="D23" s="65"/>
      <c r="E23" s="65"/>
      <c r="F23" s="65"/>
      <c r="G23" s="65"/>
      <c r="H23" s="65"/>
      <c r="I23" s="65"/>
      <c r="J23" s="6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Fall 2010</vt:lpstr>
      <vt:lpstr>Headcount</vt:lpstr>
      <vt:lpstr>Credit Hours</vt:lpstr>
      <vt:lpstr>Annual FTE</vt:lpstr>
      <vt:lpstr>FT PT Headcount</vt:lpstr>
      <vt:lpstr>Student Type</vt:lpstr>
      <vt:lpstr>CCHS Headcount</vt:lpstr>
      <vt:lpstr>Gender</vt:lpstr>
      <vt:lpstr>'Fall 2010'!Print_Titles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John Wetzstein</cp:lastModifiedBy>
  <cp:lastPrinted>2010-09-24T18:10:32Z</cp:lastPrinted>
  <dcterms:created xsi:type="dcterms:W3CDTF">2010-09-24T18:05:53Z</dcterms:created>
  <dcterms:modified xsi:type="dcterms:W3CDTF">2010-10-01T14:27:43Z</dcterms:modified>
</cp:coreProperties>
</file>